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240" yWindow="468" windowWidth="25020" windowHeight="15132" activeTab="6"/>
  </bookViews>
  <sheets>
    <sheet name="35" sheetId="2" r:id="rId1"/>
    <sheet name="35-2" sheetId="3" r:id="rId2"/>
    <sheet name="35-3" sheetId="4" r:id="rId3"/>
    <sheet name="37-1" sheetId="5" r:id="rId4"/>
    <sheet name="37-2" sheetId="6" r:id="rId5"/>
    <sheet name="37-3" sheetId="7" r:id="rId6"/>
    <sheet name="#Result" sheetId="9" r:id="rId7"/>
  </sheets>
  <calcPr calcId="162913"/>
</workbook>
</file>

<file path=xl/calcChain.xml><?xml version="1.0" encoding="utf-8"?>
<calcChain xmlns="http://schemas.openxmlformats.org/spreadsheetml/2006/main">
  <c r="Q3" i="9" l="1"/>
  <c r="Q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2" i="9"/>
  <c r="P3" i="9"/>
  <c r="P4" i="9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50" i="9"/>
  <c r="P151" i="9"/>
  <c r="P152" i="9"/>
  <c r="P153" i="9"/>
  <c r="P154" i="9"/>
  <c r="P155" i="9"/>
  <c r="P156" i="9"/>
  <c r="P157" i="9"/>
  <c r="P158" i="9"/>
  <c r="P159" i="9"/>
  <c r="P160" i="9"/>
  <c r="P161" i="9"/>
  <c r="P162" i="9"/>
  <c r="P163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89" i="9"/>
  <c r="P190" i="9"/>
  <c r="P191" i="9"/>
  <c r="P2" i="9"/>
  <c r="O192" i="9"/>
  <c r="N192" i="9"/>
  <c r="O3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O142" i="9"/>
  <c r="O143" i="9"/>
  <c r="O144" i="9"/>
  <c r="O145" i="9"/>
  <c r="O146" i="9"/>
  <c r="O147" i="9"/>
  <c r="O148" i="9"/>
  <c r="O149" i="9"/>
  <c r="O150" i="9"/>
  <c r="O151" i="9"/>
  <c r="O152" i="9"/>
  <c r="O153" i="9"/>
  <c r="O154" i="9"/>
  <c r="O155" i="9"/>
  <c r="O156" i="9"/>
  <c r="O157" i="9"/>
  <c r="O158" i="9"/>
  <c r="O159" i="9"/>
  <c r="O160" i="9"/>
  <c r="O161" i="9"/>
  <c r="O162" i="9"/>
  <c r="O163" i="9"/>
  <c r="O164" i="9"/>
  <c r="O165" i="9"/>
  <c r="O166" i="9"/>
  <c r="O167" i="9"/>
  <c r="O168" i="9"/>
  <c r="O169" i="9"/>
  <c r="O170" i="9"/>
  <c r="O171" i="9"/>
  <c r="O172" i="9"/>
  <c r="O173" i="9"/>
  <c r="O174" i="9"/>
  <c r="O175" i="9"/>
  <c r="O176" i="9"/>
  <c r="O177" i="9"/>
  <c r="O178" i="9"/>
  <c r="O179" i="9"/>
  <c r="O180" i="9"/>
  <c r="O181" i="9"/>
  <c r="O182" i="9"/>
  <c r="O183" i="9"/>
  <c r="O184" i="9"/>
  <c r="O185" i="9"/>
  <c r="O186" i="9"/>
  <c r="O187" i="9"/>
  <c r="O188" i="9"/>
  <c r="O189" i="9"/>
  <c r="O190" i="9"/>
  <c r="O191" i="9"/>
  <c r="N2" i="9"/>
  <c r="O2" i="9"/>
  <c r="N3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M2" i="9" l="1"/>
  <c r="L192" i="9" l="1"/>
  <c r="K153" i="9"/>
  <c r="L153" i="9"/>
  <c r="K91" i="9"/>
  <c r="L91" i="9"/>
  <c r="K90" i="9"/>
  <c r="L90" i="9"/>
  <c r="K73" i="9"/>
  <c r="L73" i="9"/>
  <c r="K83" i="9"/>
  <c r="L83" i="9"/>
  <c r="K82" i="9"/>
  <c r="M82" i="9" s="1"/>
  <c r="L82" i="9"/>
  <c r="K78" i="9"/>
  <c r="L78" i="9"/>
  <c r="K62" i="9"/>
  <c r="L62" i="9"/>
  <c r="K84" i="9"/>
  <c r="L84" i="9"/>
  <c r="K86" i="9"/>
  <c r="L86" i="9"/>
  <c r="K151" i="9"/>
  <c r="L151" i="9"/>
  <c r="K77" i="9"/>
  <c r="L77" i="9"/>
  <c r="K171" i="9"/>
  <c r="L171" i="9"/>
  <c r="K149" i="9"/>
  <c r="M149" i="9" s="1"/>
  <c r="L149" i="9"/>
  <c r="K190" i="9"/>
  <c r="L190" i="9"/>
  <c r="K170" i="9"/>
  <c r="L170" i="9"/>
  <c r="M170" i="9" s="1"/>
  <c r="K191" i="9"/>
  <c r="L191" i="9"/>
  <c r="K189" i="9"/>
  <c r="L189" i="9"/>
  <c r="K72" i="9"/>
  <c r="L72" i="9"/>
  <c r="K150" i="9"/>
  <c r="L150" i="9"/>
  <c r="M150" i="9" s="1"/>
  <c r="K184" i="9"/>
  <c r="L184" i="9"/>
  <c r="K185" i="9"/>
  <c r="M185" i="9" s="1"/>
  <c r="L185" i="9"/>
  <c r="K188" i="9"/>
  <c r="L188" i="9"/>
  <c r="K172" i="9"/>
  <c r="L172" i="9"/>
  <c r="M172" i="9" s="1"/>
  <c r="K152" i="9"/>
  <c r="L152" i="9"/>
  <c r="K65" i="9"/>
  <c r="L65" i="9"/>
  <c r="K92" i="9"/>
  <c r="L92" i="9"/>
  <c r="K74" i="9"/>
  <c r="L74" i="9"/>
  <c r="M74" i="9" s="1"/>
  <c r="K64" i="9"/>
  <c r="L64" i="9"/>
  <c r="K187" i="9"/>
  <c r="M187" i="9" s="1"/>
  <c r="L187" i="9"/>
  <c r="K87" i="9"/>
  <c r="L87" i="9"/>
  <c r="K183" i="9"/>
  <c r="L183" i="9"/>
  <c r="M183" i="9" s="1"/>
  <c r="K146" i="9"/>
  <c r="L146" i="9"/>
  <c r="K173" i="9"/>
  <c r="L173" i="9"/>
  <c r="K182" i="9"/>
  <c r="L182" i="9"/>
  <c r="K174" i="9"/>
  <c r="L174" i="9"/>
  <c r="M174" i="9" s="1"/>
  <c r="K186" i="9"/>
  <c r="L186" i="9"/>
  <c r="K66" i="9"/>
  <c r="M66" i="9" s="1"/>
  <c r="L66" i="9"/>
  <c r="K181" i="9"/>
  <c r="L181" i="9"/>
  <c r="K175" i="9"/>
  <c r="L175" i="9"/>
  <c r="M175" i="9" s="1"/>
  <c r="K75" i="9"/>
  <c r="L75" i="9"/>
  <c r="K154" i="9"/>
  <c r="L154" i="9"/>
  <c r="K88" i="9"/>
  <c r="L88" i="9"/>
  <c r="K176" i="9"/>
  <c r="L176" i="9"/>
  <c r="M176" i="9" s="1"/>
  <c r="K155" i="9"/>
  <c r="L155" i="9"/>
  <c r="K177" i="9"/>
  <c r="M177" i="9" s="1"/>
  <c r="L177" i="9"/>
  <c r="K93" i="9"/>
  <c r="L93" i="9"/>
  <c r="K156" i="9"/>
  <c r="L156" i="9"/>
  <c r="M156" i="9" s="1"/>
  <c r="K63" i="9"/>
  <c r="L63" i="9"/>
  <c r="K178" i="9"/>
  <c r="L178" i="9"/>
  <c r="K157" i="9"/>
  <c r="L157" i="9"/>
  <c r="K147" i="9"/>
  <c r="L147" i="9"/>
  <c r="M147" i="9" s="1"/>
  <c r="K85" i="9"/>
  <c r="L85" i="9"/>
  <c r="K148" i="9"/>
  <c r="M148" i="9" s="1"/>
  <c r="L148" i="9"/>
  <c r="K94" i="9"/>
  <c r="L94" i="9"/>
  <c r="K67" i="9"/>
  <c r="L67" i="9"/>
  <c r="M67" i="9" s="1"/>
  <c r="K95" i="9"/>
  <c r="L95" i="9"/>
  <c r="K179" i="9"/>
  <c r="L179" i="9"/>
  <c r="K158" i="9"/>
  <c r="L158" i="9"/>
  <c r="K96" i="9"/>
  <c r="L96" i="9"/>
  <c r="M96" i="9" s="1"/>
  <c r="K97" i="9"/>
  <c r="L97" i="9"/>
  <c r="K76" i="9"/>
  <c r="M76" i="9" s="1"/>
  <c r="L76" i="9"/>
  <c r="K98" i="9"/>
  <c r="L98" i="9"/>
  <c r="K99" i="9"/>
  <c r="L99" i="9"/>
  <c r="M99" i="9" s="1"/>
  <c r="K159" i="9"/>
  <c r="L159" i="9"/>
  <c r="K100" i="9"/>
  <c r="L100" i="9"/>
  <c r="K68" i="9"/>
  <c r="L68" i="9"/>
  <c r="K101" i="9"/>
  <c r="L101" i="9"/>
  <c r="M101" i="9" s="1"/>
  <c r="K102" i="9"/>
  <c r="L102" i="9"/>
  <c r="K103" i="9"/>
  <c r="M103" i="9" s="1"/>
  <c r="L103" i="9"/>
  <c r="K79" i="9"/>
  <c r="L79" i="9"/>
  <c r="K104" i="9"/>
  <c r="L104" i="9"/>
  <c r="M104" i="9" s="1"/>
  <c r="K160" i="9"/>
  <c r="L160" i="9"/>
  <c r="K180" i="9"/>
  <c r="L180" i="9"/>
  <c r="K105" i="9"/>
  <c r="L105" i="9"/>
  <c r="M105" i="9" s="1"/>
  <c r="K106" i="9"/>
  <c r="L106" i="9"/>
  <c r="M106" i="9" s="1"/>
  <c r="K107" i="9"/>
  <c r="L107" i="9"/>
  <c r="K108" i="9"/>
  <c r="M108" i="9" s="1"/>
  <c r="L108" i="9"/>
  <c r="K109" i="9"/>
  <c r="L109" i="9"/>
  <c r="K110" i="9"/>
  <c r="L110" i="9"/>
  <c r="M110" i="9" s="1"/>
  <c r="K111" i="9"/>
  <c r="L111" i="9"/>
  <c r="K112" i="9"/>
  <c r="L112" i="9"/>
  <c r="K80" i="9"/>
  <c r="L80" i="9"/>
  <c r="M80" i="9" s="1"/>
  <c r="K113" i="9"/>
  <c r="L113" i="9"/>
  <c r="M113" i="9" s="1"/>
  <c r="K114" i="9"/>
  <c r="L114" i="9"/>
  <c r="K115" i="9"/>
  <c r="M115" i="9" s="1"/>
  <c r="L115" i="9"/>
  <c r="K60" i="9"/>
  <c r="L60" i="9"/>
  <c r="K161" i="9"/>
  <c r="L161" i="9"/>
  <c r="M161" i="9" s="1"/>
  <c r="K59" i="9"/>
  <c r="L59" i="9"/>
  <c r="K162" i="9"/>
  <c r="L162" i="9"/>
  <c r="K163" i="9"/>
  <c r="L163" i="9"/>
  <c r="M163" i="9" s="1"/>
  <c r="K116" i="9"/>
  <c r="L116" i="9"/>
  <c r="M116" i="9" s="1"/>
  <c r="K164" i="9"/>
  <c r="L164" i="9"/>
  <c r="K117" i="9"/>
  <c r="M117" i="9" s="1"/>
  <c r="L117" i="9"/>
  <c r="K118" i="9"/>
  <c r="L118" i="9"/>
  <c r="K119" i="9"/>
  <c r="L119" i="9"/>
  <c r="M119" i="9" s="1"/>
  <c r="K120" i="9"/>
  <c r="L120" i="9"/>
  <c r="K121" i="9"/>
  <c r="L121" i="9"/>
  <c r="K122" i="9"/>
  <c r="L122" i="9"/>
  <c r="M122" i="9" s="1"/>
  <c r="K123" i="9"/>
  <c r="L123" i="9"/>
  <c r="M123" i="9" s="1"/>
  <c r="K69" i="9"/>
  <c r="L69" i="9"/>
  <c r="K165" i="9"/>
  <c r="M165" i="9" s="1"/>
  <c r="L165" i="9"/>
  <c r="K166" i="9"/>
  <c r="L166" i="9"/>
  <c r="K124" i="9"/>
  <c r="L124" i="9"/>
  <c r="M124" i="9" s="1"/>
  <c r="K125" i="9"/>
  <c r="L125" i="9"/>
  <c r="K126" i="9"/>
  <c r="L126" i="9"/>
  <c r="K127" i="9"/>
  <c r="L127" i="9"/>
  <c r="M127" i="9" s="1"/>
  <c r="K167" i="9"/>
  <c r="L167" i="9"/>
  <c r="M167" i="9" s="1"/>
  <c r="K128" i="9"/>
  <c r="L128" i="9"/>
  <c r="K168" i="9"/>
  <c r="M168" i="9" s="1"/>
  <c r="L168" i="9"/>
  <c r="K81" i="9"/>
  <c r="L81" i="9"/>
  <c r="K129" i="9"/>
  <c r="L129" i="9"/>
  <c r="M129" i="9" s="1"/>
  <c r="K70" i="9"/>
  <c r="L70" i="9"/>
  <c r="K130" i="9"/>
  <c r="L130" i="9"/>
  <c r="K71" i="9"/>
  <c r="L71" i="9"/>
  <c r="M71" i="9" s="1"/>
  <c r="K131" i="9"/>
  <c r="L131" i="9"/>
  <c r="M131" i="9" s="1"/>
  <c r="K132" i="9"/>
  <c r="L132" i="9"/>
  <c r="K133" i="9"/>
  <c r="M133" i="9" s="1"/>
  <c r="L133" i="9"/>
  <c r="K134" i="9"/>
  <c r="L134" i="9"/>
  <c r="K135" i="9"/>
  <c r="L135" i="9"/>
  <c r="M135" i="9" s="1"/>
  <c r="K136" i="9"/>
  <c r="L136" i="9"/>
  <c r="K137" i="9"/>
  <c r="L137" i="9"/>
  <c r="K138" i="9"/>
  <c r="L138" i="9"/>
  <c r="M138" i="9" s="1"/>
  <c r="K61" i="9"/>
  <c r="L61" i="9"/>
  <c r="M61" i="9" s="1"/>
  <c r="K139" i="9"/>
  <c r="L139" i="9"/>
  <c r="K169" i="9"/>
  <c r="M169" i="9" s="1"/>
  <c r="L169" i="9"/>
  <c r="K140" i="9"/>
  <c r="L140" i="9"/>
  <c r="K141" i="9"/>
  <c r="L141" i="9"/>
  <c r="M141" i="9" s="1"/>
  <c r="K142" i="9"/>
  <c r="L142" i="9"/>
  <c r="K143" i="9"/>
  <c r="L143" i="9"/>
  <c r="K144" i="9"/>
  <c r="L144" i="9"/>
  <c r="M144" i="9" s="1"/>
  <c r="K145" i="9"/>
  <c r="L145" i="9"/>
  <c r="M145" i="9" s="1"/>
  <c r="K2" i="9"/>
  <c r="K192" i="9" s="1"/>
  <c r="L2" i="9"/>
  <c r="K7" i="9"/>
  <c r="M7" i="9" s="1"/>
  <c r="L7" i="9"/>
  <c r="K8" i="9"/>
  <c r="L8" i="9"/>
  <c r="K9" i="9"/>
  <c r="L9" i="9"/>
  <c r="M9" i="9" s="1"/>
  <c r="K10" i="9"/>
  <c r="M10" i="9" s="1"/>
  <c r="L10" i="9"/>
  <c r="K11" i="9"/>
  <c r="L11" i="9"/>
  <c r="K12" i="9"/>
  <c r="L12" i="9"/>
  <c r="M12" i="9" s="1"/>
  <c r="K13" i="9"/>
  <c r="L13" i="9"/>
  <c r="M13" i="9" s="1"/>
  <c r="K14" i="9"/>
  <c r="L14" i="9"/>
  <c r="K15" i="9"/>
  <c r="M15" i="9" s="1"/>
  <c r="L15" i="9"/>
  <c r="K16" i="9"/>
  <c r="L16" i="9"/>
  <c r="K17" i="9"/>
  <c r="L17" i="9"/>
  <c r="M17" i="9" s="1"/>
  <c r="K18" i="9"/>
  <c r="M18" i="9" s="1"/>
  <c r="L18" i="9"/>
  <c r="K19" i="9"/>
  <c r="L19" i="9"/>
  <c r="K3" i="9"/>
  <c r="L3" i="9"/>
  <c r="M3" i="9" s="1"/>
  <c r="K4" i="9"/>
  <c r="L4" i="9"/>
  <c r="M4" i="9" s="1"/>
  <c r="K20" i="9"/>
  <c r="L20" i="9"/>
  <c r="K21" i="9"/>
  <c r="M21" i="9" s="1"/>
  <c r="L21" i="9"/>
  <c r="K22" i="9"/>
  <c r="L22" i="9"/>
  <c r="K23" i="9"/>
  <c r="L23" i="9"/>
  <c r="M23" i="9" s="1"/>
  <c r="K24" i="9"/>
  <c r="M24" i="9" s="1"/>
  <c r="L24" i="9"/>
  <c r="K25" i="9"/>
  <c r="L25" i="9"/>
  <c r="M25" i="9" s="1"/>
  <c r="K26" i="9"/>
  <c r="L26" i="9"/>
  <c r="M26" i="9" s="1"/>
  <c r="K27" i="9"/>
  <c r="L27" i="9"/>
  <c r="M27" i="9" s="1"/>
  <c r="K28" i="9"/>
  <c r="L28" i="9"/>
  <c r="K29" i="9"/>
  <c r="M29" i="9" s="1"/>
  <c r="L29" i="9"/>
  <c r="K30" i="9"/>
  <c r="L30" i="9"/>
  <c r="K31" i="9"/>
  <c r="L31" i="9"/>
  <c r="M31" i="9" s="1"/>
  <c r="K32" i="9"/>
  <c r="M32" i="9" s="1"/>
  <c r="L32" i="9"/>
  <c r="K33" i="9"/>
  <c r="L33" i="9"/>
  <c r="M33" i="9" s="1"/>
  <c r="K34" i="9"/>
  <c r="L34" i="9"/>
  <c r="M34" i="9" s="1"/>
  <c r="K35" i="9"/>
  <c r="L35" i="9"/>
  <c r="M35" i="9" s="1"/>
  <c r="K36" i="9"/>
  <c r="L36" i="9"/>
  <c r="K37" i="9"/>
  <c r="M37" i="9" s="1"/>
  <c r="L37" i="9"/>
  <c r="K38" i="9"/>
  <c r="L38" i="9"/>
  <c r="K39" i="9"/>
  <c r="L39" i="9"/>
  <c r="M39" i="9" s="1"/>
  <c r="K40" i="9"/>
  <c r="M40" i="9" s="1"/>
  <c r="L40" i="9"/>
  <c r="K41" i="9"/>
  <c r="L41" i="9"/>
  <c r="M41" i="9" s="1"/>
  <c r="K42" i="9"/>
  <c r="L42" i="9"/>
  <c r="M42" i="9" s="1"/>
  <c r="K43" i="9"/>
  <c r="L43" i="9"/>
  <c r="M43" i="9" s="1"/>
  <c r="K44" i="9"/>
  <c r="L44" i="9"/>
  <c r="K45" i="9"/>
  <c r="M45" i="9" s="1"/>
  <c r="L45" i="9"/>
  <c r="K5" i="9"/>
  <c r="L5" i="9"/>
  <c r="K46" i="9"/>
  <c r="L46" i="9"/>
  <c r="M46" i="9" s="1"/>
  <c r="K47" i="9"/>
  <c r="M47" i="9" s="1"/>
  <c r="L47" i="9"/>
  <c r="K6" i="9"/>
  <c r="L6" i="9"/>
  <c r="M6" i="9" s="1"/>
  <c r="K48" i="9"/>
  <c r="L48" i="9"/>
  <c r="M48" i="9" s="1"/>
  <c r="K49" i="9"/>
  <c r="L49" i="9"/>
  <c r="M49" i="9" s="1"/>
  <c r="K50" i="9"/>
  <c r="L50" i="9"/>
  <c r="K51" i="9"/>
  <c r="M51" i="9" s="1"/>
  <c r="L51" i="9"/>
  <c r="K52" i="9"/>
  <c r="L52" i="9"/>
  <c r="K53" i="9"/>
  <c r="L53" i="9"/>
  <c r="M53" i="9" s="1"/>
  <c r="K54" i="9"/>
  <c r="M54" i="9" s="1"/>
  <c r="L54" i="9"/>
  <c r="K55" i="9"/>
  <c r="L55" i="9"/>
  <c r="M55" i="9" s="1"/>
  <c r="K56" i="9"/>
  <c r="L56" i="9"/>
  <c r="M56" i="9" s="1"/>
  <c r="K57" i="9"/>
  <c r="L57" i="9"/>
  <c r="M57" i="9" s="1"/>
  <c r="K58" i="9"/>
  <c r="L58" i="9"/>
  <c r="M58" i="9" s="1"/>
  <c r="L89" i="9"/>
  <c r="M89" i="9" s="1"/>
  <c r="K89" i="9"/>
  <c r="M77" i="9" l="1"/>
  <c r="M62" i="9"/>
  <c r="M73" i="9"/>
  <c r="M68" i="9"/>
  <c r="M158" i="9"/>
  <c r="M157" i="9"/>
  <c r="M88" i="9"/>
  <c r="M182" i="9"/>
  <c r="M92" i="9"/>
  <c r="M72" i="9"/>
  <c r="M151" i="9"/>
  <c r="M90" i="9"/>
  <c r="M19" i="9"/>
  <c r="M11" i="9"/>
  <c r="M143" i="9"/>
  <c r="M137" i="9"/>
  <c r="M130" i="9"/>
  <c r="M126" i="9"/>
  <c r="M121" i="9"/>
  <c r="M162" i="9"/>
  <c r="M112" i="9"/>
  <c r="M180" i="9"/>
  <c r="M100" i="9"/>
  <c r="M179" i="9"/>
  <c r="M178" i="9"/>
  <c r="M154" i="9"/>
  <c r="M173" i="9"/>
  <c r="M65" i="9"/>
  <c r="M189" i="9"/>
  <c r="M86" i="9"/>
  <c r="M91" i="9"/>
  <c r="M50" i="9"/>
  <c r="M44" i="9"/>
  <c r="M36" i="9"/>
  <c r="M28" i="9"/>
  <c r="M20" i="9"/>
  <c r="M14" i="9"/>
  <c r="M139" i="9"/>
  <c r="M132" i="9"/>
  <c r="M128" i="9"/>
  <c r="M69" i="9"/>
  <c r="M164" i="9"/>
  <c r="M114" i="9"/>
  <c r="M107" i="9"/>
  <c r="M102" i="9"/>
  <c r="M97" i="9"/>
  <c r="M85" i="9"/>
  <c r="M155" i="9"/>
  <c r="M186" i="9"/>
  <c r="M64" i="9"/>
  <c r="M184" i="9"/>
  <c r="M171" i="9"/>
  <c r="M83" i="9"/>
  <c r="M188" i="9"/>
  <c r="M16" i="9"/>
  <c r="M93" i="9"/>
  <c r="M134" i="9"/>
  <c r="M52" i="9"/>
  <c r="M181" i="9"/>
  <c r="M22" i="9"/>
  <c r="M190" i="9"/>
  <c r="M94" i="9"/>
  <c r="M79" i="9"/>
  <c r="M60" i="9"/>
  <c r="M166" i="9"/>
  <c r="M140" i="9"/>
  <c r="M30" i="9"/>
  <c r="M87" i="9"/>
  <c r="M118" i="9"/>
  <c r="M38" i="9"/>
  <c r="M78" i="9"/>
  <c r="M98" i="9"/>
  <c r="M109" i="9"/>
  <c r="M81" i="9"/>
  <c r="M8" i="9"/>
  <c r="M5" i="9"/>
  <c r="M142" i="9"/>
  <c r="M136" i="9"/>
  <c r="M70" i="9"/>
  <c r="M125" i="9"/>
  <c r="M120" i="9"/>
  <c r="M59" i="9"/>
  <c r="M111" i="9"/>
  <c r="M160" i="9"/>
  <c r="M159" i="9"/>
  <c r="M95" i="9"/>
  <c r="M63" i="9"/>
  <c r="M75" i="9"/>
  <c r="M146" i="9"/>
  <c r="M152" i="9"/>
  <c r="M191" i="9"/>
  <c r="M84" i="9"/>
  <c r="M153" i="9"/>
</calcChain>
</file>

<file path=xl/sharedStrings.xml><?xml version="1.0" encoding="utf-8"?>
<sst xmlns="http://schemas.openxmlformats.org/spreadsheetml/2006/main" count="1112" uniqueCount="399">
  <si>
    <t>prot_hit_num</t>
  </si>
  <si>
    <t>prot_acc</t>
  </si>
  <si>
    <t>prot_desc</t>
  </si>
  <si>
    <t>prot_score</t>
  </si>
  <si>
    <t>prot_mass</t>
  </si>
  <si>
    <t>prot_matches</t>
  </si>
  <si>
    <t>prot_matches_sig</t>
  </si>
  <si>
    <t>prot_sequences</t>
  </si>
  <si>
    <t>prot_sequences_sig</t>
  </si>
  <si>
    <t>prot_len</t>
  </si>
  <si>
    <t>CRYAA_RAT</t>
  </si>
  <si>
    <t>Alpha-crystallin A chain OS=Rattus norvegicus OX=10116 GN=Cryaa PE=1 SV=1</t>
  </si>
  <si>
    <t>CRBB3_RAT</t>
  </si>
  <si>
    <t>Beta-crystallin B3 OS=Rattus norvegicus OX=10116 GN=Crybb3 PE=1 SV=5</t>
  </si>
  <si>
    <t>CRGA_RAT</t>
  </si>
  <si>
    <t>Gamma-crystallin A OS=Rattus norvegicus OX=10116 GN=Cryga PE=3 SV=3</t>
  </si>
  <si>
    <t>CRGC_RAT</t>
  </si>
  <si>
    <t>Gamma-crystallin C OS=Rattus norvegicus OX=10116 GN=Crygc PE=2 SV=4</t>
  </si>
  <si>
    <t>CRGD_RAT</t>
  </si>
  <si>
    <t>Gamma-crystallin D OS=Rattus norvegicus OX=10116 GN=Crygd PE=2 SV=2</t>
  </si>
  <si>
    <t>CRGF_RAT</t>
  </si>
  <si>
    <t>Gamma-crystallin F OS=Rattus norvegicus OX=10116 GN=Crygf PE=3 SV=2</t>
  </si>
  <si>
    <t>CRGE_RAT</t>
  </si>
  <si>
    <t>Gamma-crystallin E OS=Rattus norvegicus OX=10116 GN=Cryge PE=1 SV=2</t>
  </si>
  <si>
    <t>CRGB_RAT</t>
  </si>
  <si>
    <t>Gamma-crystallin B OS=Rattus norvegicus OX=10116 GN=Crygb PE=3 SV=3</t>
  </si>
  <si>
    <t>ACNT2_RAT</t>
  </si>
  <si>
    <t>Acyl-coenzyme A amino acid N-acyltransferase 2 OS=Rattus norvegicus OX=10116 GN=Acnat2 PE=2 SV=1</t>
  </si>
  <si>
    <t>CRBB1_RAT</t>
  </si>
  <si>
    <t>Beta-crystallin B1 OS=Rattus norvegicus OX=10116 GN=Crybb1 PE=1 SV=4</t>
  </si>
  <si>
    <t>CRYAB_RAT</t>
  </si>
  <si>
    <t>Alpha-crystallin B chain OS=Rattus norvegicus OX=10116 GN=Cryab PE=1 SV=1</t>
  </si>
  <si>
    <t>CRBB2_RAT</t>
  </si>
  <si>
    <t>Beta-crystallin B2 OS=Rattus norvegicus OX=10116 GN=Crybb2 PE=1 SV=2</t>
  </si>
  <si>
    <t>CRBA1_RAT</t>
  </si>
  <si>
    <t>Beta-crystallin A3 OS=Rattus norvegicus OX=10116 GN=Cryba1 PE=1 SV=2</t>
  </si>
  <si>
    <t>CRBA4_RAT</t>
  </si>
  <si>
    <t>Beta-crystallin A4 OS=Rattus norvegicus OX=10116 GN=Cryba4 PE=1 SV=2</t>
  </si>
  <si>
    <t>CRYGS_RAT</t>
  </si>
  <si>
    <t>Gamma-crystallin S OS=Rattus norvegicus OX=10116 GN=Crygs PE=3 SV=1</t>
  </si>
  <si>
    <t>FABP5_RAT</t>
  </si>
  <si>
    <t>Fatty acid-binding protein 5 OS=Rattus norvegicus OX=10116 GN=Fabp5 PE=1 SV=3</t>
  </si>
  <si>
    <t>TRY1_RAT</t>
  </si>
  <si>
    <t>Serine protease 1 OS=Rattus norvegicus OX=10116 GN=Prss1 PE=1 SV=1</t>
  </si>
  <si>
    <t>ACTG_RAT</t>
  </si>
  <si>
    <t>Actin, cytoplasmic 2 OS=Rattus norvegicus OX=10116 GN=Actg1 PE=1 SV=1</t>
  </si>
  <si>
    <t>ACTC_RAT</t>
  </si>
  <si>
    <t>Actin, alpha cardiac muscle 1 OS=Rattus norvegicus OX=10116 GN=Actc1 PE=2 SV=1</t>
  </si>
  <si>
    <t>ACTA_RAT</t>
  </si>
  <si>
    <t>Actin, aortic smooth muscle OS=Rattus norvegicus OX=10116 GN=Acta2 PE=2 SV=1</t>
  </si>
  <si>
    <t>CRGN_RAT</t>
  </si>
  <si>
    <t>Gamma-crystallin N OS=Rattus norvegicus OX=10116 GN=Crygn PE=2 SV=3</t>
  </si>
  <si>
    <t>K2C5_RAT</t>
  </si>
  <si>
    <t>Keratin, type II cytoskeletal 5 OS=Rattus norvegicus OX=10116 GN=Krt5 PE=1 SV=1</t>
  </si>
  <si>
    <t>K2C7_RAT</t>
  </si>
  <si>
    <t>Keratin, type II cytoskeletal 7 OS=Rattus norvegicus OX=10116 GN=Krt7 PE=3 SV=1</t>
  </si>
  <si>
    <t>VIME_RAT</t>
  </si>
  <si>
    <t>Vimentin OS=Rattus norvegicus OX=10116 GN=Vim PE=1 SV=2</t>
  </si>
  <si>
    <t>K2C6A_RAT</t>
  </si>
  <si>
    <t>Keratin, type II cytoskeletal 6A OS=Rattus norvegicus OX=10116 GN=Krt6a PE=1 SV=1</t>
  </si>
  <si>
    <t>GFAP_RAT</t>
  </si>
  <si>
    <t>Glial fibrillary acidic protein OS=Rattus norvegicus OX=10116 GN=Gfap PE=1 SV=2</t>
  </si>
  <si>
    <t>K2C73_RAT</t>
  </si>
  <si>
    <t>Keratin, type II cytoskeletal 73 OS=Rattus norvegicus OX=10116 GN=Krt73 PE=1 SV=1</t>
  </si>
  <si>
    <t>DESM_RAT</t>
  </si>
  <si>
    <t>Desmin OS=Rattus norvegicus OX=10116 GN=Des PE=1 SV=2</t>
  </si>
  <si>
    <t>K2C4_RAT</t>
  </si>
  <si>
    <t>Keratin, type II cytoskeletal 4 OS=Rattus norvegicus OX=10116 GN=Krt4 PE=3 SV=1</t>
  </si>
  <si>
    <t>K2C1_RAT</t>
  </si>
  <si>
    <t>Keratin, type II cytoskeletal 1 OS=Rattus norvegicus OX=10116 GN=Krt1 PE=2 SV=1</t>
  </si>
  <si>
    <t>TBB5_RAT</t>
  </si>
  <si>
    <t>Tubulin beta-5 chain OS=Rattus norvegicus OX=10116 GN=Tubb5 PE=1 SV=1</t>
  </si>
  <si>
    <t>TBB2A_RAT</t>
  </si>
  <si>
    <t>Tubulin beta-2A chain OS=Rattus norvegicus OX=10116 GN=Tubb2a PE=1 SV=1</t>
  </si>
  <si>
    <t>TBB3_RAT</t>
  </si>
  <si>
    <t>Tubulin beta-3 chain OS=Rattus norvegicus OX=10116 GN=Tubb3 PE=1 SV=1</t>
  </si>
  <si>
    <t>GRIFN_RAT</t>
  </si>
  <si>
    <t>Grifin OS=Rattus norvegicus OX=10116 GN=Grifin PE=1 SV=1</t>
  </si>
  <si>
    <t>BFSP2_RAT</t>
  </si>
  <si>
    <t>Phakinin OS=Rattus norvegicus OX=10116 GN=Bfsp2 PE=1 SV=2</t>
  </si>
  <si>
    <t>BFSP1_RAT</t>
  </si>
  <si>
    <t>Filensin (Fragment) OS=Rattus norvegicus OX=10116 GN=Bfsp1 PE=1 SV=2</t>
  </si>
  <si>
    <t>TBA1A_RAT</t>
  </si>
  <si>
    <t>Tubulin alpha-1A chain OS=Rattus norvegicus OX=10116 GN=Tuba1a PE=1 SV=1</t>
  </si>
  <si>
    <t>K1C15_RAT</t>
  </si>
  <si>
    <t>Keratin, type I cytoskeletal 15 OS=Rattus norvegicus OX=10116 GN=Krt15 PE=1 SV=1</t>
  </si>
  <si>
    <t>K1C10_RAT</t>
  </si>
  <si>
    <t>Keratin, type I cytoskeletal 10 OS=Rattus norvegicus OX=10116 GN=Krt10 PE=3 SV=1</t>
  </si>
  <si>
    <t>K1C17_RAT</t>
  </si>
  <si>
    <t>Keratin, type I cytoskeletal 17 OS=Rattus norvegicus OX=10116 GN=Krt17 PE=1 SV=1</t>
  </si>
  <si>
    <t>K1C25_RAT</t>
  </si>
  <si>
    <t>Keratin, type I cytoskeletal 25 OS=Rattus norvegicus OX=10116 GN=Krt25 PE=3 SV=1</t>
  </si>
  <si>
    <t>K1C13_RAT</t>
  </si>
  <si>
    <t>Keratin, type I cytoskeletal 13 OS=Rattus norvegicus OX=10116 GN=Krt13 PE=3 SV=1</t>
  </si>
  <si>
    <t>K1C12_RAT</t>
  </si>
  <si>
    <t>Keratin, type I cytoskeletal 12 OS=Rattus norvegicus OX=10116 GN=Krt12 PE=3 SV=1</t>
  </si>
  <si>
    <t>PPIA_RAT</t>
  </si>
  <si>
    <t>Peptidyl-prolyl cis-trans isomerase A OS=Rattus norvegicus OX=10116 GN=Ppia PE=1 SV=2</t>
  </si>
  <si>
    <t>HSPB1_RAT</t>
  </si>
  <si>
    <t>Heat shock protein beta-1 OS=Rattus norvegicus OX=10116 GN=Hspb1 PE=1 SV=1</t>
  </si>
  <si>
    <t>EF2_RAT</t>
  </si>
  <si>
    <t>Elongation factor 2 OS=Rattus norvegicus OX=10116 GN=Eef2 PE=1 SV=4</t>
  </si>
  <si>
    <t>ALDR_RAT</t>
  </si>
  <si>
    <t>Aldo-keto reductase family 1 member B1 OS=Rattus norvegicus OX=10116 GN=Akr1b1 PE=1 SV=3</t>
  </si>
  <si>
    <t>AK1CL_RAT</t>
  </si>
  <si>
    <t>Aldo-keto reductase family 1 member C21 OS=Rattus norvegicus OX=10116 GN=Akr1c21 PE=2 SV=1</t>
  </si>
  <si>
    <t>G3P_RAT</t>
  </si>
  <si>
    <t>Glyceraldehyde-3-phosphate dehydrogenase OS=Rattus norvegicus OX=10116 GN=Gapdh PE=1 SV=3</t>
  </si>
  <si>
    <t>UCHL1_RAT</t>
  </si>
  <si>
    <t>Ubiquitin carboxyl-terminal hydrolase isozyme L1 OS=Rattus norvegicus OX=10116 GN=Uchl1 PE=1 SV=2</t>
  </si>
  <si>
    <t>EF1A1_RAT</t>
  </si>
  <si>
    <t>Elongation factor 1-alpha 1 OS=Rattus norvegicus OX=10116 GN=Eef1a1 PE=2 SV=1</t>
  </si>
  <si>
    <t>ENOB_RAT</t>
  </si>
  <si>
    <t>Beta-enolase OS=Rattus norvegicus OX=10116 GN=Eno3 PE=1 SV=3</t>
  </si>
  <si>
    <t>PGK1_RAT</t>
  </si>
  <si>
    <t>Phosphoglycerate kinase 1 OS=Rattus norvegicus OX=10116 GN=Pgk1 PE=1 SV=2</t>
  </si>
  <si>
    <t>LUZP1_RAT</t>
  </si>
  <si>
    <t>Leucine zipper protein 1 OS=Rattus norvegicus OX=10116 GN=Luzp1 PE=1 SV=1</t>
  </si>
  <si>
    <t>MY18A_RAT</t>
  </si>
  <si>
    <t>Unconventional myosin-XVIIIa OS=Rattus norvegicus OX=10116 GN=Myo18a PE=1 SV=2</t>
  </si>
  <si>
    <t>TTL10_RAT</t>
  </si>
  <si>
    <t>Protein polyglycylase TTLL10 OS=Rattus norvegicus OX=10116 GN=Ttll10 PE=2 SV=2</t>
  </si>
  <si>
    <t>MIP_RAT</t>
  </si>
  <si>
    <t>Lens fiber major intrinsic protein (Fragment) OS=Rattus norvegicus OX=10116 GN=Mip PE=1 SV=2</t>
  </si>
  <si>
    <t>LEG1_RAT</t>
  </si>
  <si>
    <t>Galectin-1 OS=Rattus norvegicus OX=10116 GN=Lgals1 PE=1 SV=2</t>
  </si>
  <si>
    <t>MITD1_RAT</t>
  </si>
  <si>
    <t>MIT domain-containing protein 1 OS=Rattus norvegicus OX=10116 GN=Mitd1 PE=2 SV=1</t>
  </si>
  <si>
    <t>KAD1_RAT</t>
  </si>
  <si>
    <t>Adenylate kinase isoenzyme 1 OS=Rattus norvegicus OX=10116 GN=Ak1 PE=1 SV=3</t>
  </si>
  <si>
    <t>CAPR1_RAT</t>
  </si>
  <si>
    <t>Caprin-1 OS=Rattus norvegicus OX=10116 GN=Caprin1 PE=1 SV=2</t>
  </si>
  <si>
    <t>PROF1_RAT</t>
  </si>
  <si>
    <t>Profilin-1 OS=Rattus norvegicus OX=10116 GN=Pfn1 PE=1 SV=2</t>
  </si>
  <si>
    <t>ROCK2_RAT</t>
  </si>
  <si>
    <t>Rho-associated protein kinase 2 OS=Rattus norvegicus OX=10116 GN=Rock2 PE=1 SV=2</t>
  </si>
  <si>
    <t>CCD33_RAT</t>
  </si>
  <si>
    <t>Coiled-coil domain-containing protein 33 OS=Rattus norvegicus OX=10116 GN=Ccdc33 PE=2 SV=1</t>
  </si>
  <si>
    <t>MYH10_RAT</t>
  </si>
  <si>
    <t>Myosin-10 OS=Rattus norvegicus OX=10116 GN=Myh10 PE=1 SV=1</t>
  </si>
  <si>
    <t>DRC4_RAT</t>
  </si>
  <si>
    <t>Dynein regulatory complex subunit 4 OS=Rattus norvegicus OX=10116 GN=Gas8 PE=2 SV=1</t>
  </si>
  <si>
    <t>CXA8_RAT</t>
  </si>
  <si>
    <t>Gap junction alpha-8 protein OS=Rattus norvegicus OX=10116 GN=Gja8 PE=1 SV=1</t>
  </si>
  <si>
    <t>CPT1B_RAT</t>
  </si>
  <si>
    <t>Carnitine O-palmitoyltransferase 1, muscle isoform OS=Rattus norvegicus OX=10116 GN=Cpt1b PE=1 SV=1</t>
  </si>
  <si>
    <t>AVIL_RAT</t>
  </si>
  <si>
    <t>Advillin OS=Rattus norvegicus OX=10116 GN=Avil PE=2 SV=2</t>
  </si>
  <si>
    <t>IF172_RAT</t>
  </si>
  <si>
    <t>Intraflagellar transport protein 172 homolog OS=Rattus norvegicus OX=10116 GN=Ift172 PE=1 SV=1</t>
  </si>
  <si>
    <t>ANKS3_RAT</t>
  </si>
  <si>
    <t>Ankyrin repeat and SAM domain-containing protein 3 OS=Rattus norvegicus OX=10116 GN=Anks3 PE=1 SV=1</t>
  </si>
  <si>
    <t>TCPB_RAT</t>
  </si>
  <si>
    <t>T-complex protein 1 subunit beta OS=Rattus norvegicus OX=10116 GN=Cct2 PE=1 SV=3</t>
  </si>
  <si>
    <t>S2542_RAT</t>
  </si>
  <si>
    <t>Mitochondrial coenzyme A transporter SLC25A42 OS=Rattus norvegicus OX=10116 GN=Slc25a42 PE=2 SV=1</t>
  </si>
  <si>
    <t>IMA6_RAT</t>
  </si>
  <si>
    <t>Importin subunit alpha-6 OS=Rattus norvegicus OX=10116 GN=Kpna5 PE=2 SV=2</t>
  </si>
  <si>
    <t>S10A4_RAT</t>
  </si>
  <si>
    <t>Protein S100-A4 OS=Rattus norvegicus OX=10116 GN=S100a4 PE=2 SV=1</t>
  </si>
  <si>
    <t>S4A7_RAT</t>
  </si>
  <si>
    <t>Sodium bicarbonate cotransporter 3 OS=Rattus norvegicus OX=10116 GN=Slc4a7 PE=1 SV=1</t>
  </si>
  <si>
    <t>TTC3_RAT</t>
  </si>
  <si>
    <t>E3 ubiquitin-protein ligase TTC3 OS=Rattus norvegicus OX=10116 GN=Ttc3 PE=3 SV=3</t>
  </si>
  <si>
    <t>LALBA_RAT</t>
  </si>
  <si>
    <t>Alpha-lactalbumin OS=Rattus norvegicus OX=10116 GN=Lalba PE=1 SV=1</t>
  </si>
  <si>
    <t>PP2AB_RAT</t>
  </si>
  <si>
    <t>Serine/threonine-protein phosphatase 2A catalytic subunit beta isoform OS=Rattus norvegicus OX=10116 GN=Ppp2cb PE=2 SV=1</t>
  </si>
  <si>
    <t>CARF_RAT</t>
  </si>
  <si>
    <t>CDKN2A-interacting protein OS=Rattus norvegicus OX=10116 GN=Cdkn2aip PE=1 SV=1</t>
  </si>
  <si>
    <t>DRP2_RAT</t>
  </si>
  <si>
    <t>Dystrophin-related protein 2 OS=Rattus norvegicus OX=10116 GN=Drp2 PE=1 SV=2</t>
  </si>
  <si>
    <t>PDZD2_RAT</t>
  </si>
  <si>
    <t>PDZ domain-containing protein 2 OS=Rattus norvegicus OX=10116 GN=Pdzd2 PE=1 SV=1</t>
  </si>
  <si>
    <t>KPCZ_RAT</t>
  </si>
  <si>
    <t>Protein kinase C zeta type OS=Rattus norvegicus OX=10116 GN=Prkcz PE=1 SV=2</t>
  </si>
  <si>
    <t>AXIN1_RAT</t>
  </si>
  <si>
    <t>Axin-1 OS=Rattus norvegicus OX=10116 GN=Axin1 PE=1 SV=3</t>
  </si>
  <si>
    <t>EPHB6_RAT</t>
  </si>
  <si>
    <t>Ephrin type-B receptor 6 OS=Rattus norvegicus OX=10116 GN=Ephb6 PE=3 SV=3</t>
  </si>
  <si>
    <t>SYNJ1_RAT</t>
  </si>
  <si>
    <t>Synaptojanin-1 OS=Rattus norvegicus OX=10116 GN=Synj1 PE=1 SV=3</t>
  </si>
  <si>
    <t>PLRG1_RAT</t>
  </si>
  <si>
    <t>Pleiotropic regulator 1 OS=Rattus norvegicus OX=10116 GN=Plrg1 PE=2 SV=1</t>
  </si>
  <si>
    <t>K2C1B_RAT</t>
  </si>
  <si>
    <t>Keratin, type II cytoskeletal 1b OS=Rattus norvegicus OX=10116 GN=Krt77 PE=3 SV=1</t>
  </si>
  <si>
    <t>K2C8_RAT</t>
  </si>
  <si>
    <t>Keratin, type II cytoskeletal 8 OS=Rattus norvegicus OX=10116 GN=Krt8 PE=1 SV=3</t>
  </si>
  <si>
    <t>K1C14_RAT</t>
  </si>
  <si>
    <t>Keratin, type I cytoskeletal 14 OS=Rattus norvegicus OX=10116 GN=Krt14 PE=2 SV=1</t>
  </si>
  <si>
    <t>CTRO_RAT</t>
  </si>
  <si>
    <t>Citron rho-interacting kinase OS=Rattus norvegicus OX=10116 GN=Cit PE=1 SV=1</t>
  </si>
  <si>
    <t>ADCY5_RAT</t>
  </si>
  <si>
    <t>Adenylate cyclase type 5 OS=Rattus norvegicus OX=10116 GN=Adcy5 PE=1 SV=2</t>
  </si>
  <si>
    <t>ZEB1_RAT</t>
  </si>
  <si>
    <t>Zinc finger E-box-binding homeobox 1 OS=Rattus norvegicus OX=10116 GN=Zeb1 PE=1 SV=2</t>
  </si>
  <si>
    <t>COPG2_RAT</t>
  </si>
  <si>
    <t>Coatomer subunit gamma-2 OS=Rattus norvegicus OX=10116 GN=Copg2 PE=3 SV=2</t>
  </si>
  <si>
    <t>SNPH_RAT</t>
  </si>
  <si>
    <t>Syntaphilin OS=Rattus norvegicus OX=10116 GN=Snph PE=1 SV=1</t>
  </si>
  <si>
    <t>MYT1L_RAT</t>
  </si>
  <si>
    <t>Myelin transcription factor 1-like protein OS=Rattus norvegicus OX=10116 GN=Myt1l PE=1 SV=3</t>
  </si>
  <si>
    <t>DYH5_RAT</t>
  </si>
  <si>
    <t>Dynein axonemal heavy chain 5 (Fragment) OS=Rattus norvegicus OX=10116 GN=Dnah5 PE=1 SV=1</t>
  </si>
  <si>
    <t>LMBD1_RAT</t>
  </si>
  <si>
    <t>Lysosomal cobalamin transport escort protein LMBD1 OS=Rattus norvegicus OX=10116 GN=Lmbrd1 PE=1 SV=1</t>
  </si>
  <si>
    <t>RN181_RAT</t>
  </si>
  <si>
    <t>E3 ubiquitin-protein ligase RNF181 OS=Rattus norvegicus OX=10116 GN=Rnf181 PE=1 SV=1</t>
  </si>
  <si>
    <t>ERMP1_RAT</t>
  </si>
  <si>
    <t>Endoplasmic reticulum metallopeptidase 1 OS=Rattus norvegicus OX=10116 GN=Ermp1 PE=1 SV=1</t>
  </si>
  <si>
    <t>OTOF_RAT</t>
  </si>
  <si>
    <t>Otoferlin OS=Rattus norvegicus OX=10116 GN=Otof PE=1 SV=2</t>
  </si>
  <si>
    <t>EGFLA_RAT</t>
  </si>
  <si>
    <t>Pikachurin OS=Rattus norvegicus OX=10116 GN=Egflam PE=2 SV=1</t>
  </si>
  <si>
    <t>TRI72_RAT</t>
  </si>
  <si>
    <t>Tripartite motif-containing protein 72 OS=Rattus norvegicus OX=10116 GN=Trim72 PE=1 SV=1</t>
  </si>
  <si>
    <t>IOD2_RAT</t>
  </si>
  <si>
    <t>Type II iodothyronine deiodinase OS=Rattus norvegicus OX=10116 GN=Dio2 PE=2 SV=4</t>
  </si>
  <si>
    <t>MYRIP_RAT</t>
  </si>
  <si>
    <t>Rab effector MyRIP OS=Rattus norvegicus OX=10116 GN=Myrip PE=1 SV=1</t>
  </si>
  <si>
    <t>RIPL1_RAT</t>
  </si>
  <si>
    <t>RILP-like protein 1 OS=Rattus norvegicus OX=10116 GN=Rilpl1 PE=1 SV=1</t>
  </si>
  <si>
    <t>LG3BP_RAT</t>
  </si>
  <si>
    <t>Galectin-3-binding protein OS=Rattus norvegicus OX=10116 GN=Lgals3bp PE=1 SV=2</t>
  </si>
  <si>
    <t>H2AZ_RAT</t>
  </si>
  <si>
    <t>Histone H2A.Z OS=Rattus norvegicus OX=10116 GN=H2az1 PE=1 SV=2</t>
  </si>
  <si>
    <t>NOCT_RAT</t>
  </si>
  <si>
    <t>Nocturnin OS=Rattus norvegicus OX=10116 GN=Noct PE=2 SV=2</t>
  </si>
  <si>
    <t>AOFB_RAT</t>
  </si>
  <si>
    <t>Amine oxidase [flavin-containing] B OS=Rattus norvegicus OX=10116 GN=Maob PE=1 SV=3</t>
  </si>
  <si>
    <t>ZMY10_RAT</t>
  </si>
  <si>
    <t>Zinc finger MYND domain-containing protein 10 OS=Rattus norvegicus OX=10116 GN=Zmynd10 PE=2 SV=1</t>
  </si>
  <si>
    <t>MYADM_RAT</t>
  </si>
  <si>
    <t>Myeloid-associated differentiation marker OS=Rattus norvegicus OX=10116 GN=Myadm PE=1 SV=1</t>
  </si>
  <si>
    <t>PAR4_RAT</t>
  </si>
  <si>
    <t>Proteinase-activated receptor 4 OS=Rattus norvegicus OX=10116 GN=F2rl3 PE=2 SV=1</t>
  </si>
  <si>
    <t>PLCB1_RAT</t>
  </si>
  <si>
    <t>1-phosphatidylinositol 4,5-bisphosphate phosphodiesterase beta-1 OS=Rattus norvegicus OX=10116 GN=Plcb1 PE=1 SV=1</t>
  </si>
  <si>
    <t>MARHB_RAT</t>
  </si>
  <si>
    <t>E3 ubiquitin-protein ligase MARCHF11 OS=Rattus norvegicus OX=10116 GN=Marchf11 PE=1 SV=1</t>
  </si>
  <si>
    <t>U520_RAT</t>
  </si>
  <si>
    <t>U5 small nuclear ribonucleoprotein 200 kDa helicase OS=Rattus norvegicus OX=10116 GN=Snrnp200 PE=1 SV=1</t>
  </si>
  <si>
    <t>PIWL4_RAT</t>
  </si>
  <si>
    <t>Piwi-like protein 4 OS=Rattus norvegicus OX=10116 GN=Piwil4 PE=2 SV=2</t>
  </si>
  <si>
    <t>XIRP2_RAT</t>
  </si>
  <si>
    <t>Xin actin-binding repeat-containing protein 2 OS=Rattus norvegicus OX=10116 GN=Xirp2 PE=1 SV=1</t>
  </si>
  <si>
    <t>SPB10_RAT</t>
  </si>
  <si>
    <t>Serpin B10 OS=Rattus norvegicus OX=10116 GN=Serpinb10 PE=2 SV=1</t>
  </si>
  <si>
    <t>DRC1_RAT</t>
  </si>
  <si>
    <t>Dynein regulatory complex protein 1 OS=Rattus norvegicus OX=10116 GN=Drc1 PE=2 SV=1</t>
  </si>
  <si>
    <t>SMBP2_RAT</t>
  </si>
  <si>
    <t>DNA-binding protein SMUBP-2 OS=Rattus norvegicus OX=10116 GN=Ighmbp2 PE=1 SV=1</t>
  </si>
  <si>
    <t>ITPR3_RAT</t>
  </si>
  <si>
    <t>Inositol 1,4,5-trisphosphate receptor type 3 OS=Rattus norvegicus OX=10116 GN=Itpr3 PE=1 SV=1</t>
  </si>
  <si>
    <t>TPR_RAT</t>
  </si>
  <si>
    <t>Nucleoprotein TPR OS=Rattus norvegicus OX=10116 GN=Tpr PE=1 SV=1</t>
  </si>
  <si>
    <t>CF136_RAT</t>
  </si>
  <si>
    <t>Uncharacterized protein C6orf136 homolog OS=Rattus norvegicus OX=10116 PE=2 SV=1</t>
  </si>
  <si>
    <t>CLCN2_RAT</t>
  </si>
  <si>
    <t>Chloride channel protein 2 OS=Rattus norvegicus OX=10116 GN=Clcn2 PE=1 SV=1</t>
  </si>
  <si>
    <t>GFPT1_RAT</t>
  </si>
  <si>
    <t>Glutamine--fructose-6-phosphate aminotransferase [isomerizing] 1 OS=Rattus norvegicus OX=10116 GN=Gfpt1 PE=1 SV=3</t>
  </si>
  <si>
    <t>UBR4_RAT</t>
  </si>
  <si>
    <t>E3 ubiquitin-protein ligase UBR4 OS=Rattus norvegicus OX=10116 GN=Ubr4 PE=1 SV=2</t>
  </si>
  <si>
    <t>NETR_RAT</t>
  </si>
  <si>
    <t>Neurotrypsin OS=Rattus norvegicus OX=10116 GN=Prss12 PE=1 SV=1</t>
  </si>
  <si>
    <t>ZHX2_RAT</t>
  </si>
  <si>
    <t>Zinc fingers and homeoboxes protein 2 OS=Rattus norvegicus OX=10116 GN=Zhx2 PE=2 SV=2</t>
  </si>
  <si>
    <t>PCCB_RAT</t>
  </si>
  <si>
    <t>Propionyl-CoA carboxylase beta chain, mitochondrial OS=Rattus norvegicus OX=10116 GN=Pccb PE=2 SV=1</t>
  </si>
  <si>
    <t>PSMD2_RAT</t>
  </si>
  <si>
    <t>26S proteasome non-ATPase regulatory subunit 2 OS=Rattus norvegicus OX=10116 GN=Psmd2 PE=1 SV=1</t>
  </si>
  <si>
    <t>ZFY26_RAT</t>
  </si>
  <si>
    <t>Zinc finger FYVE domain-containing protein 26 OS=Rattus norvegicus OX=10116 GN=Zfyve26 PE=1 SV=1</t>
  </si>
  <si>
    <t>HOME2_RAT</t>
  </si>
  <si>
    <t>Homer protein homolog 2 OS=Rattus norvegicus OX=10116 GN=Homer2 PE=1 SV=1</t>
  </si>
  <si>
    <t>K1C27_RAT</t>
  </si>
  <si>
    <t>Keratin, type I cytoskeletal 27 OS=Rattus norvegicus OX=10116 GN=Krt27 PE=3 SV=1</t>
  </si>
  <si>
    <t>KAD8_RAT</t>
  </si>
  <si>
    <t>Adenylate kinase 8 OS=Rattus norvegicus OX=10116 GN=Ak8 PE=2 SV=1</t>
  </si>
  <si>
    <t>KPYM_RAT</t>
  </si>
  <si>
    <t>Pyruvate kinase PKM OS=Rattus norvegicus OX=10116 GN=Pkm PE=1 SV=3</t>
  </si>
  <si>
    <t>SNF8_RAT</t>
  </si>
  <si>
    <t>Vacuolar-sorting protein SNF8 OS=Rattus norvegicus OX=10116 GN=Snf8 PE=1 SV=1</t>
  </si>
  <si>
    <t>MCM8_RAT</t>
  </si>
  <si>
    <t>DNA helicase MCM8 OS=Rattus norvegicus OX=10116 GN=Mcm8 PE=3 SV=1</t>
  </si>
  <si>
    <t>ZHX3_RAT</t>
  </si>
  <si>
    <t>Zinc fingers and homeoboxes protein 3 OS=Rattus norvegicus OX=10116 GN=Zhx3 PE=1 SV=2</t>
  </si>
  <si>
    <t>IP3KB_RAT</t>
  </si>
  <si>
    <t>Inositol-trisphosphate 3-kinase B OS=Rattus norvegicus OX=10116 GN=Itpkb PE=1 SV=3</t>
  </si>
  <si>
    <t>TGFR1_RAT</t>
  </si>
  <si>
    <t>TGF-beta receptor type-1 OS=Rattus norvegicus OX=10116 GN=Tgfbr1 PE=1 SV=1</t>
  </si>
  <si>
    <t>IRGM_RAT</t>
  </si>
  <si>
    <t>Immunity-related GTPase family M protein OS=Rattus norvegicus OX=10116 GN=Irgm PE=2 SV=1</t>
  </si>
  <si>
    <t>TEP1_RAT</t>
  </si>
  <si>
    <t>Telomerase protein component 1 OS=Rattus norvegicus OX=10116 GN=Tep1 PE=1 SV=1</t>
  </si>
  <si>
    <t>LYOX_RAT</t>
  </si>
  <si>
    <t>Protein-lysine 6-oxidase OS=Rattus norvegicus OX=10116 GN=Lox PE=1 SV=2</t>
  </si>
  <si>
    <t>NU153_RAT</t>
  </si>
  <si>
    <t>Nuclear pore complex protein Nup153 OS=Rattus norvegicus OX=10116 GN=Nup153 PE=1 SV=1</t>
  </si>
  <si>
    <t>MPP4_RAT</t>
  </si>
  <si>
    <t>MAGUK p55 subfamily member 4 OS=Rattus norvegicus OX=10116 GN=Mpp4 PE=1 SV=1</t>
  </si>
  <si>
    <t>SH21A_RAT</t>
  </si>
  <si>
    <t>SH2 domain-containing protein 1A OS=Rattus norvegicus OX=10116 GN=Sh2d1a PE=1 SV=1</t>
  </si>
  <si>
    <t>VPS4A_RAT</t>
  </si>
  <si>
    <t>Vacuolar protein sorting-associated protein 4A OS=Rattus norvegicus OX=10116 GN=Vps4a PE=1 SV=1</t>
  </si>
  <si>
    <t>PER1_RAT</t>
  </si>
  <si>
    <t>Period circadian protein homolog 1 OS=Rattus norvegicus OX=10116 GN=Per1 PE=1 SV=2</t>
  </si>
  <si>
    <t>UBP54_RAT</t>
  </si>
  <si>
    <t>Inactive ubiquitin carboxyl-terminal hydrolase 54 OS=Rattus norvegicus OX=10116 GN=Usp54 PE=1 SV=2</t>
  </si>
  <si>
    <t>ALD1_RAT</t>
  </si>
  <si>
    <t>Aldo-keto reductase family 1 member B7 OS=Rattus norvegicus OX=10116 GN=Akr1b7 PE=1 SV=1</t>
  </si>
  <si>
    <t>PRAX_RAT</t>
  </si>
  <si>
    <t>Periaxin OS=Rattus norvegicus OX=10116 GN=Prx PE=1 SV=2</t>
  </si>
  <si>
    <t>CDYL_RAT</t>
  </si>
  <si>
    <t>Chromodomain Y-like protein OS=Rattus norvegicus OX=10116 GN=Cdyl PE=1 SV=1</t>
  </si>
  <si>
    <t>APC_RAT</t>
  </si>
  <si>
    <t>Adenomatous polyposis coli protein OS=Rattus norvegicus OX=10116 GN=Apc PE=1 SV=1</t>
  </si>
  <si>
    <t>CE295_RAT</t>
  </si>
  <si>
    <t>Centrosomal protein of 295 kDa OS=Rattus norvegicus OX=10116 GN=Cep295 PE=2 SV=2</t>
  </si>
  <si>
    <t>APC5_RAT</t>
  </si>
  <si>
    <t>Anaphase-promoting complex subunit 5 OS=Rattus norvegicus OX=10116 GN=Anapc5 PE=2 SV=1</t>
  </si>
  <si>
    <t>DEND_RAT</t>
  </si>
  <si>
    <t>Dendrin OS=Rattus norvegicus OX=10116 GN=Ddn PE=1 SV=3</t>
  </si>
  <si>
    <t>CDK5_RAT</t>
  </si>
  <si>
    <t>Cyclin-dependent-like kinase 5 OS=Rattus norvegicus OX=10116 GN=Cdk5 PE=1 SV=1</t>
  </si>
  <si>
    <t>ALKB5_RAT</t>
  </si>
  <si>
    <t>RNA demethylase ALKBH5 OS=Rattus norvegicus OX=10116 GN=Alkbh5 PE=1 SV=1</t>
  </si>
  <si>
    <t>SFXN1_RAT</t>
  </si>
  <si>
    <t>Sideroflexin-1 OS=Rattus norvegicus OX=10116 GN=Sfxn1 PE=2 SV=4</t>
  </si>
  <si>
    <t>GSTO1_RAT</t>
  </si>
  <si>
    <t>Glutathione S-transferase omega-1 OS=Rattus norvegicus OX=10116 GN=Gsto1 PE=1 SV=2</t>
  </si>
  <si>
    <t>IDHG1_RAT</t>
  </si>
  <si>
    <t>Isocitrate dehydrogenase [NAD] subunit gamma 1, mitochondrial OS=Rattus norvegicus OX=10116 GN=Idh3g PE=1 SV=2</t>
  </si>
  <si>
    <t>KCNJ3_RAT</t>
  </si>
  <si>
    <t>G protein-activated inward rectifier potassium channel 1 OS=Rattus norvegicus OX=10116 GN=Kcnj3 PE=1 SV=1</t>
  </si>
  <si>
    <t>K1C19_RAT</t>
  </si>
  <si>
    <t>Keratin, type I cytoskeletal 19 OS=Rattus norvegicus OX=10116 GN=Krt19 PE=1 SV=2</t>
  </si>
  <si>
    <t>EF1A2_RAT</t>
  </si>
  <si>
    <t>Elongation factor 1-alpha 2 OS=Rattus norvegicus OX=10116 GN=Eef1a2 PE=1 SV=1</t>
  </si>
  <si>
    <t>HNRPU_RAT</t>
  </si>
  <si>
    <t>Heterogeneous nuclear ribonucleoprotein U OS=Rattus norvegicus OX=10116 GN=Hnrnpu PE=1 SV=1</t>
  </si>
  <si>
    <t>SEBP2_RAT</t>
  </si>
  <si>
    <t>Selenocysteine insertion sequence-binding protein 2 OS=Rattus norvegicus OX=10116 GN=Secisbp2 PE=1 SV=1</t>
  </si>
  <si>
    <t>GBRB3_RAT</t>
  </si>
  <si>
    <t>Gamma-aminobutyric acid receptor subunit beta-3 OS=Rattus norvegicus OX=10116 GN=Gabrb3 PE=1 SV=1</t>
  </si>
  <si>
    <t>GBRR2_RAT</t>
  </si>
  <si>
    <t>Gamma-aminobutyric acid receptor subunit rho-2 OS=Rattus norvegicus OX=10116 GN=Gabrr2 PE=1 SV=3</t>
  </si>
  <si>
    <t>RSLBA_RAT</t>
  </si>
  <si>
    <t>Ras-like protein family member 11A OS=Rattus norvegicus OX=10116 GN=Rasl11a PE=2 SV=2</t>
  </si>
  <si>
    <t>ECHD1_RAT</t>
  </si>
  <si>
    <t>Ethylmalonyl-CoA decarboxylase OS=Rattus norvegicus OX=10116 GN=Echdc1 PE=1 SV=1</t>
  </si>
  <si>
    <t>G3PT_RAT</t>
  </si>
  <si>
    <t>Glyceraldehyde-3-phosphate dehydrogenase, testis-specific OS=Rattus norvegicus OX=10116 GN=Gapdhs PE=1 SV=1</t>
  </si>
  <si>
    <t>EMC10_RAT</t>
  </si>
  <si>
    <t>ER membrane protein complex subunit 10 OS=Rattus norvegicus OX=10116 GN=Emc10 PE=1 SV=1</t>
  </si>
  <si>
    <t>NTCP5_RAT</t>
  </si>
  <si>
    <t>Sodium/bile acid cotransporter 5 OS=Rattus norvegicus OX=10116 GN=Slc10a5 PE=2 SV=1</t>
  </si>
  <si>
    <t>NPW_RAT</t>
  </si>
  <si>
    <t>Neuropeptide W OS=Rattus norvegicus OX=10116 GN=Npw PE=1 SV=1</t>
  </si>
  <si>
    <t>PLCD4_RAT</t>
  </si>
  <si>
    <t>1-phosphatidylinositol 4,5-bisphosphate phosphodiesterase delta-4 OS=Rattus norvegicus OX=10116 GN=Plcd4 PE=1 SV=1</t>
  </si>
  <si>
    <t>DZI1L_RAT</t>
  </si>
  <si>
    <t>Cilium assembly protein DZIP1L OS=Rattus norvegicus OX=10116 GN=Dzip1l PE=1 SV=1</t>
  </si>
  <si>
    <t>SLMAP_RAT</t>
  </si>
  <si>
    <t>Sarcolemmal membrane-associated protein OS=Rattus norvegicus OX=10116 GN=Slmap PE=1 SV=1</t>
  </si>
  <si>
    <t>LPAR3_RAT</t>
  </si>
  <si>
    <t>Lysophosphatidic acid receptor 3 OS=Rattus norvegicus OX=10116 GN=Lpar3 PE=2 SV=1</t>
  </si>
  <si>
    <t>SPE39_RAT</t>
  </si>
  <si>
    <t>Spermatogenesis-defective protein 39 homolog OS=Rattus norvegicus OX=10116 GN=Vipas39 PE=1 SV=1</t>
  </si>
  <si>
    <t>SYPM_RAT</t>
  </si>
  <si>
    <t>Probable proline--tRNA ligase, mitochondrial OS=Rattus norvegicus OX=10116 GN=Pars2 PE=2 SV=1</t>
  </si>
  <si>
    <t>AOXC_RAT</t>
  </si>
  <si>
    <t>Aldehyde oxidase 3 OS=Rattus norvegicus OX=10116 GN=Aox3 PE=1 SV=1</t>
  </si>
  <si>
    <t>UBP21_RAT</t>
  </si>
  <si>
    <t>Ubiquitin carboxyl-terminal hydrolase 21 OS=Rattus norvegicus OX=10116 GN=Usp21 PE=2 SV=1</t>
  </si>
  <si>
    <t>MYCD_RAT</t>
  </si>
  <si>
    <t>Myocardin OS=Rattus norvegicus OX=10116 GN=Myocd PE=1 SV=2</t>
  </si>
  <si>
    <t>NUMBL_RAT</t>
  </si>
  <si>
    <t>Numb-like protein OS=Rattus norvegicus OX=10116 GN=Numbl PE=1 SV=1</t>
  </si>
  <si>
    <t>RED2_RAT</t>
  </si>
  <si>
    <t>Double-stranded RNA-specific editase B2 OS=Rattus norvegicus OX=10116 GN=Adarb2 PE=2 SV=1</t>
  </si>
  <si>
    <t>CADH6_RAT</t>
  </si>
  <si>
    <t>Cadherin-6 OS=Rattus norvegicus OX=10116 GN=Cdh6 PE=1 SV=1</t>
  </si>
  <si>
    <t>RECQ5_RAT</t>
  </si>
  <si>
    <t>ATP-dependent DNA helicase Q5 OS=Rattus norvegicus OX=10116 GN=Recql5 PE=1 SV=1</t>
  </si>
  <si>
    <t>KRBBB_RAT</t>
  </si>
  <si>
    <t>Killer cell lectin-like receptor subfamily B member 1B allele B OS=Rattus norvegicus OX=10116 GN=Klrb1b PE=1 SV=1</t>
  </si>
  <si>
    <t>CELR2_RAT</t>
  </si>
  <si>
    <t>Cadherin EGF LAG seven-pass G-type receptor 2 (Fragment) OS=Rattus norvegicus OX=10116 GN=Celsr2 PE=1 SV=1</t>
  </si>
  <si>
    <t>35-2</t>
  </si>
  <si>
    <t>35-3</t>
  </si>
  <si>
    <t>Rsc</t>
    <phoneticPr fontId="1"/>
  </si>
  <si>
    <t>37-2</t>
    <phoneticPr fontId="1"/>
  </si>
  <si>
    <t>37-3</t>
    <phoneticPr fontId="1"/>
  </si>
  <si>
    <t>37 temp</t>
    <phoneticPr fontId="1"/>
  </si>
  <si>
    <t>35 temp</t>
    <phoneticPr fontId="1"/>
  </si>
  <si>
    <t>37 temp/AA</t>
    <phoneticPr fontId="1"/>
  </si>
  <si>
    <t>35 temp/AA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</si>
</sst>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>
      <alignment vertical="center"/>
    </xf>
    <xf numFmtId="49" fontId="0" fillId="0" borderId="0" xfId="0" applyNumberForma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selection activeCell="B32" sqref="B32"/>
    </sheetView>
  </sheetViews>
  <sheetFormatPr defaultRowHeight="13.2" x14ac:dyDescent="0.2"/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">
      <c r="A2">
        <v>1</v>
      </c>
      <c r="B2" t="s">
        <v>10</v>
      </c>
      <c r="C2" t="s">
        <v>11</v>
      </c>
      <c r="D2">
        <v>8074</v>
      </c>
      <c r="E2">
        <v>22490</v>
      </c>
      <c r="F2">
        <v>326</v>
      </c>
      <c r="G2">
        <v>277</v>
      </c>
      <c r="H2">
        <v>23</v>
      </c>
      <c r="I2">
        <v>18</v>
      </c>
      <c r="J2">
        <v>196</v>
      </c>
    </row>
    <row r="3" spans="1:10" x14ac:dyDescent="0.2">
      <c r="A3">
        <v>2</v>
      </c>
      <c r="B3" t="s">
        <v>12</v>
      </c>
      <c r="C3" t="s">
        <v>13</v>
      </c>
      <c r="D3">
        <v>5074</v>
      </c>
      <c r="E3">
        <v>24490</v>
      </c>
      <c r="F3">
        <v>240</v>
      </c>
      <c r="G3">
        <v>197</v>
      </c>
      <c r="H3">
        <v>31</v>
      </c>
      <c r="I3">
        <v>28</v>
      </c>
      <c r="J3">
        <v>211</v>
      </c>
    </row>
    <row r="4" spans="1:10" x14ac:dyDescent="0.2">
      <c r="A4">
        <v>3</v>
      </c>
      <c r="B4" t="s">
        <v>14</v>
      </c>
      <c r="C4" t="s">
        <v>15</v>
      </c>
      <c r="D4">
        <v>3630</v>
      </c>
      <c r="E4">
        <v>21536</v>
      </c>
      <c r="F4">
        <v>247</v>
      </c>
      <c r="G4">
        <v>154</v>
      </c>
      <c r="H4">
        <v>26</v>
      </c>
      <c r="I4">
        <v>19</v>
      </c>
      <c r="J4">
        <v>174</v>
      </c>
    </row>
    <row r="5" spans="1:10" x14ac:dyDescent="0.2">
      <c r="A5">
        <v>3</v>
      </c>
      <c r="B5" t="s">
        <v>16</v>
      </c>
      <c r="C5" t="s">
        <v>17</v>
      </c>
      <c r="D5">
        <v>3540</v>
      </c>
      <c r="E5">
        <v>21450</v>
      </c>
      <c r="F5">
        <v>187</v>
      </c>
      <c r="G5">
        <v>134</v>
      </c>
      <c r="H5">
        <v>24</v>
      </c>
      <c r="I5">
        <v>17</v>
      </c>
      <c r="J5">
        <v>174</v>
      </c>
    </row>
    <row r="6" spans="1:10" x14ac:dyDescent="0.2">
      <c r="A6">
        <v>3</v>
      </c>
      <c r="B6" t="s">
        <v>18</v>
      </c>
      <c r="C6" t="s">
        <v>19</v>
      </c>
      <c r="D6">
        <v>3538</v>
      </c>
      <c r="E6">
        <v>21489</v>
      </c>
      <c r="F6">
        <v>240</v>
      </c>
      <c r="G6">
        <v>155</v>
      </c>
      <c r="H6">
        <v>25</v>
      </c>
      <c r="I6">
        <v>20</v>
      </c>
      <c r="J6">
        <v>174</v>
      </c>
    </row>
    <row r="7" spans="1:10" x14ac:dyDescent="0.2">
      <c r="A7">
        <v>3</v>
      </c>
      <c r="B7" t="s">
        <v>20</v>
      </c>
      <c r="C7" t="s">
        <v>21</v>
      </c>
      <c r="D7">
        <v>3429</v>
      </c>
      <c r="E7">
        <v>21670</v>
      </c>
      <c r="F7">
        <v>234</v>
      </c>
      <c r="G7">
        <v>165</v>
      </c>
      <c r="H7">
        <v>23</v>
      </c>
      <c r="I7">
        <v>19</v>
      </c>
      <c r="J7">
        <v>174</v>
      </c>
    </row>
    <row r="8" spans="1:10" x14ac:dyDescent="0.2">
      <c r="A8">
        <v>3</v>
      </c>
      <c r="B8" t="s">
        <v>22</v>
      </c>
      <c r="C8" t="s">
        <v>23</v>
      </c>
      <c r="D8">
        <v>3338</v>
      </c>
      <c r="E8">
        <v>21592</v>
      </c>
      <c r="F8">
        <v>257</v>
      </c>
      <c r="G8">
        <v>161</v>
      </c>
      <c r="H8">
        <v>27</v>
      </c>
      <c r="I8">
        <v>21</v>
      </c>
      <c r="J8">
        <v>174</v>
      </c>
    </row>
    <row r="9" spans="1:10" x14ac:dyDescent="0.2">
      <c r="A9">
        <v>3</v>
      </c>
      <c r="B9" t="s">
        <v>24</v>
      </c>
      <c r="C9" t="s">
        <v>25</v>
      </c>
      <c r="D9">
        <v>3156</v>
      </c>
      <c r="E9">
        <v>21531</v>
      </c>
      <c r="F9">
        <v>189</v>
      </c>
      <c r="G9">
        <v>122</v>
      </c>
      <c r="H9">
        <v>22</v>
      </c>
      <c r="I9">
        <v>18</v>
      </c>
      <c r="J9">
        <v>175</v>
      </c>
    </row>
    <row r="10" spans="1:10" x14ac:dyDescent="0.2">
      <c r="A10">
        <v>3</v>
      </c>
      <c r="B10" t="s">
        <v>26</v>
      </c>
      <c r="C10" t="s">
        <v>27</v>
      </c>
      <c r="D10">
        <v>23</v>
      </c>
      <c r="E10">
        <v>46665</v>
      </c>
      <c r="F10">
        <v>6</v>
      </c>
      <c r="G10">
        <v>1</v>
      </c>
      <c r="H10">
        <v>2</v>
      </c>
      <c r="I10">
        <v>1</v>
      </c>
      <c r="J10">
        <v>418</v>
      </c>
    </row>
    <row r="11" spans="1:10" x14ac:dyDescent="0.2">
      <c r="A11">
        <v>4</v>
      </c>
      <c r="B11" t="s">
        <v>28</v>
      </c>
      <c r="C11" t="s">
        <v>29</v>
      </c>
      <c r="D11">
        <v>3022</v>
      </c>
      <c r="E11">
        <v>28303</v>
      </c>
      <c r="F11">
        <v>174</v>
      </c>
      <c r="G11">
        <v>124</v>
      </c>
      <c r="H11">
        <v>23</v>
      </c>
      <c r="I11">
        <v>21</v>
      </c>
      <c r="J11">
        <v>250</v>
      </c>
    </row>
    <row r="12" spans="1:10" x14ac:dyDescent="0.2">
      <c r="A12">
        <v>5</v>
      </c>
      <c r="B12" t="s">
        <v>30</v>
      </c>
      <c r="C12" t="s">
        <v>31</v>
      </c>
      <c r="D12">
        <v>3003</v>
      </c>
      <c r="E12">
        <v>20076</v>
      </c>
      <c r="F12">
        <v>136</v>
      </c>
      <c r="G12">
        <v>105</v>
      </c>
      <c r="H12">
        <v>23</v>
      </c>
      <c r="I12">
        <v>20</v>
      </c>
      <c r="J12">
        <v>175</v>
      </c>
    </row>
    <row r="13" spans="1:10" x14ac:dyDescent="0.2">
      <c r="A13">
        <v>6</v>
      </c>
      <c r="B13" t="s">
        <v>32</v>
      </c>
      <c r="C13" t="s">
        <v>33</v>
      </c>
      <c r="D13">
        <v>2604</v>
      </c>
      <c r="E13">
        <v>23480</v>
      </c>
      <c r="F13">
        <v>162</v>
      </c>
      <c r="G13">
        <v>116</v>
      </c>
      <c r="H13">
        <v>26</v>
      </c>
      <c r="I13">
        <v>22</v>
      </c>
      <c r="J13">
        <v>205</v>
      </c>
    </row>
    <row r="14" spans="1:10" x14ac:dyDescent="0.2">
      <c r="A14">
        <v>7</v>
      </c>
      <c r="B14" t="s">
        <v>34</v>
      </c>
      <c r="C14" t="s">
        <v>35</v>
      </c>
      <c r="D14">
        <v>2048</v>
      </c>
      <c r="E14">
        <v>25710</v>
      </c>
      <c r="F14">
        <v>145</v>
      </c>
      <c r="G14">
        <v>92</v>
      </c>
      <c r="H14">
        <v>22</v>
      </c>
      <c r="I14">
        <v>19</v>
      </c>
      <c r="J14">
        <v>215</v>
      </c>
    </row>
    <row r="15" spans="1:10" x14ac:dyDescent="0.2">
      <c r="A15">
        <v>7</v>
      </c>
      <c r="B15" t="s">
        <v>36</v>
      </c>
      <c r="C15" t="s">
        <v>37</v>
      </c>
      <c r="D15">
        <v>1648</v>
      </c>
      <c r="E15">
        <v>22596</v>
      </c>
      <c r="F15">
        <v>73</v>
      </c>
      <c r="G15">
        <v>58</v>
      </c>
      <c r="H15">
        <v>10</v>
      </c>
      <c r="I15">
        <v>8</v>
      </c>
      <c r="J15">
        <v>196</v>
      </c>
    </row>
    <row r="16" spans="1:10" x14ac:dyDescent="0.2">
      <c r="A16">
        <v>8</v>
      </c>
      <c r="B16" t="s">
        <v>38</v>
      </c>
      <c r="C16" t="s">
        <v>39</v>
      </c>
      <c r="D16">
        <v>1048</v>
      </c>
      <c r="E16">
        <v>21327</v>
      </c>
      <c r="F16">
        <v>78</v>
      </c>
      <c r="G16">
        <v>53</v>
      </c>
      <c r="H16">
        <v>15</v>
      </c>
      <c r="I16">
        <v>10</v>
      </c>
      <c r="J16">
        <v>178</v>
      </c>
    </row>
    <row r="17" spans="1:10" x14ac:dyDescent="0.2">
      <c r="A17">
        <v>9</v>
      </c>
      <c r="B17" t="s">
        <v>40</v>
      </c>
      <c r="C17" t="s">
        <v>41</v>
      </c>
      <c r="D17">
        <v>1027</v>
      </c>
      <c r="E17">
        <v>15335</v>
      </c>
      <c r="F17">
        <v>45</v>
      </c>
      <c r="G17">
        <v>37</v>
      </c>
      <c r="H17">
        <v>9</v>
      </c>
      <c r="I17">
        <v>7</v>
      </c>
      <c r="J17">
        <v>135</v>
      </c>
    </row>
    <row r="18" spans="1:10" x14ac:dyDescent="0.2">
      <c r="A18">
        <v>10</v>
      </c>
      <c r="B18" t="s">
        <v>42</v>
      </c>
      <c r="C18" t="s">
        <v>43</v>
      </c>
      <c r="D18">
        <v>646</v>
      </c>
      <c r="E18">
        <v>26627</v>
      </c>
      <c r="F18">
        <v>18</v>
      </c>
      <c r="G18">
        <v>16</v>
      </c>
      <c r="H18">
        <v>2</v>
      </c>
      <c r="I18">
        <v>1</v>
      </c>
      <c r="J18">
        <v>246</v>
      </c>
    </row>
    <row r="19" spans="1:10" x14ac:dyDescent="0.2">
      <c r="A19">
        <v>11</v>
      </c>
      <c r="B19" t="s">
        <v>44</v>
      </c>
      <c r="C19" t="s">
        <v>45</v>
      </c>
      <c r="D19">
        <v>542</v>
      </c>
      <c r="E19">
        <v>42108</v>
      </c>
      <c r="F19">
        <v>34</v>
      </c>
      <c r="G19">
        <v>20</v>
      </c>
      <c r="H19">
        <v>15</v>
      </c>
      <c r="I19">
        <v>8</v>
      </c>
      <c r="J19">
        <v>375</v>
      </c>
    </row>
    <row r="20" spans="1:10" x14ac:dyDescent="0.2">
      <c r="A20">
        <v>11</v>
      </c>
      <c r="B20" t="s">
        <v>46</v>
      </c>
      <c r="C20" t="s">
        <v>47</v>
      </c>
      <c r="D20">
        <v>367</v>
      </c>
      <c r="E20">
        <v>42334</v>
      </c>
      <c r="F20">
        <v>25</v>
      </c>
      <c r="G20">
        <v>13</v>
      </c>
      <c r="H20">
        <v>11</v>
      </c>
      <c r="I20">
        <v>5</v>
      </c>
      <c r="J20">
        <v>377</v>
      </c>
    </row>
    <row r="21" spans="1:10" x14ac:dyDescent="0.2">
      <c r="A21">
        <v>11</v>
      </c>
      <c r="B21" t="s">
        <v>48</v>
      </c>
      <c r="C21" t="s">
        <v>49</v>
      </c>
      <c r="D21">
        <v>303</v>
      </c>
      <c r="E21">
        <v>42381</v>
      </c>
      <c r="F21">
        <v>20</v>
      </c>
      <c r="G21">
        <v>9</v>
      </c>
      <c r="H21">
        <v>10</v>
      </c>
      <c r="I21">
        <v>4</v>
      </c>
      <c r="J21">
        <v>377</v>
      </c>
    </row>
    <row r="22" spans="1:10" x14ac:dyDescent="0.2">
      <c r="A22">
        <v>12</v>
      </c>
      <c r="B22" t="s">
        <v>50</v>
      </c>
      <c r="C22" t="s">
        <v>51</v>
      </c>
      <c r="D22">
        <v>424</v>
      </c>
      <c r="E22">
        <v>21831</v>
      </c>
      <c r="F22">
        <v>25</v>
      </c>
      <c r="G22">
        <v>18</v>
      </c>
      <c r="H22">
        <v>11</v>
      </c>
      <c r="I22">
        <v>5</v>
      </c>
      <c r="J22">
        <v>183</v>
      </c>
    </row>
    <row r="23" spans="1:10" x14ac:dyDescent="0.2">
      <c r="A23">
        <v>13</v>
      </c>
      <c r="B23" t="s">
        <v>52</v>
      </c>
      <c r="C23" t="s">
        <v>53</v>
      </c>
      <c r="D23">
        <v>329</v>
      </c>
      <c r="E23">
        <v>61959</v>
      </c>
      <c r="F23">
        <v>30</v>
      </c>
      <c r="G23">
        <v>10</v>
      </c>
      <c r="H23">
        <v>10</v>
      </c>
      <c r="I23">
        <v>3</v>
      </c>
      <c r="J23">
        <v>576</v>
      </c>
    </row>
    <row r="24" spans="1:10" x14ac:dyDescent="0.2">
      <c r="A24">
        <v>13</v>
      </c>
      <c r="B24" t="s">
        <v>54</v>
      </c>
      <c r="C24" t="s">
        <v>55</v>
      </c>
      <c r="D24">
        <v>187</v>
      </c>
      <c r="E24">
        <v>50678</v>
      </c>
      <c r="F24">
        <v>18</v>
      </c>
      <c r="G24">
        <v>7</v>
      </c>
      <c r="H24">
        <v>6</v>
      </c>
      <c r="I24">
        <v>3</v>
      </c>
      <c r="J24">
        <v>457</v>
      </c>
    </row>
    <row r="25" spans="1:10" x14ac:dyDescent="0.2">
      <c r="A25">
        <v>13</v>
      </c>
      <c r="B25" t="s">
        <v>56</v>
      </c>
      <c r="C25" t="s">
        <v>57</v>
      </c>
      <c r="D25">
        <v>179</v>
      </c>
      <c r="E25">
        <v>53757</v>
      </c>
      <c r="F25">
        <v>23</v>
      </c>
      <c r="G25">
        <v>9</v>
      </c>
      <c r="H25">
        <v>12</v>
      </c>
      <c r="I25">
        <v>4</v>
      </c>
      <c r="J25">
        <v>466</v>
      </c>
    </row>
    <row r="26" spans="1:10" x14ac:dyDescent="0.2">
      <c r="A26">
        <v>13</v>
      </c>
      <c r="B26" t="s">
        <v>58</v>
      </c>
      <c r="C26" t="s">
        <v>59</v>
      </c>
      <c r="D26">
        <v>301</v>
      </c>
      <c r="E26">
        <v>59555</v>
      </c>
      <c r="F26">
        <v>14</v>
      </c>
      <c r="G26">
        <v>6</v>
      </c>
      <c r="H26">
        <v>6</v>
      </c>
      <c r="I26">
        <v>2</v>
      </c>
      <c r="J26">
        <v>552</v>
      </c>
    </row>
    <row r="27" spans="1:10" x14ac:dyDescent="0.2">
      <c r="A27">
        <v>13</v>
      </c>
      <c r="B27" t="s">
        <v>60</v>
      </c>
      <c r="C27" t="s">
        <v>61</v>
      </c>
      <c r="D27">
        <v>181</v>
      </c>
      <c r="E27">
        <v>49984</v>
      </c>
      <c r="F27">
        <v>22</v>
      </c>
      <c r="G27">
        <v>6</v>
      </c>
      <c r="H27">
        <v>6</v>
      </c>
      <c r="I27">
        <v>2</v>
      </c>
      <c r="J27">
        <v>430</v>
      </c>
    </row>
    <row r="28" spans="1:10" x14ac:dyDescent="0.2">
      <c r="A28">
        <v>13</v>
      </c>
      <c r="B28" t="s">
        <v>62</v>
      </c>
      <c r="C28" t="s">
        <v>63</v>
      </c>
      <c r="D28">
        <v>179</v>
      </c>
      <c r="E28">
        <v>60977</v>
      </c>
      <c r="F28">
        <v>15</v>
      </c>
      <c r="G28">
        <v>5</v>
      </c>
      <c r="H28">
        <v>5</v>
      </c>
      <c r="I28">
        <v>1</v>
      </c>
      <c r="J28">
        <v>553</v>
      </c>
    </row>
    <row r="29" spans="1:10" x14ac:dyDescent="0.2">
      <c r="A29">
        <v>13</v>
      </c>
      <c r="B29" t="s">
        <v>64</v>
      </c>
      <c r="C29" t="s">
        <v>65</v>
      </c>
      <c r="D29">
        <v>31</v>
      </c>
      <c r="E29">
        <v>53481</v>
      </c>
      <c r="F29">
        <v>12</v>
      </c>
      <c r="G29">
        <v>1</v>
      </c>
      <c r="H29">
        <v>8</v>
      </c>
      <c r="I29">
        <v>1</v>
      </c>
      <c r="J29">
        <v>469</v>
      </c>
    </row>
    <row r="30" spans="1:10" x14ac:dyDescent="0.2">
      <c r="A30">
        <v>13</v>
      </c>
      <c r="B30" t="s">
        <v>66</v>
      </c>
      <c r="C30" t="s">
        <v>67</v>
      </c>
      <c r="D30">
        <v>26</v>
      </c>
      <c r="E30">
        <v>57973</v>
      </c>
      <c r="F30">
        <v>12</v>
      </c>
      <c r="G30">
        <v>1</v>
      </c>
      <c r="H30">
        <v>6</v>
      </c>
      <c r="I30">
        <v>1</v>
      </c>
      <c r="J30">
        <v>536</v>
      </c>
    </row>
    <row r="31" spans="1:10" x14ac:dyDescent="0.2">
      <c r="A31">
        <v>14</v>
      </c>
      <c r="B31" t="s">
        <v>68</v>
      </c>
      <c r="C31" t="s">
        <v>69</v>
      </c>
      <c r="D31">
        <v>252</v>
      </c>
      <c r="E31">
        <v>65190</v>
      </c>
      <c r="F31">
        <v>14</v>
      </c>
      <c r="G31">
        <v>8</v>
      </c>
      <c r="H31">
        <v>6</v>
      </c>
      <c r="I31">
        <v>3</v>
      </c>
      <c r="J31">
        <v>625</v>
      </c>
    </row>
    <row r="32" spans="1:10" x14ac:dyDescent="0.2">
      <c r="A32">
        <v>15</v>
      </c>
      <c r="B32" t="s">
        <v>70</v>
      </c>
      <c r="C32" t="s">
        <v>71</v>
      </c>
      <c r="D32">
        <v>193</v>
      </c>
      <c r="E32">
        <v>50095</v>
      </c>
      <c r="F32">
        <v>20</v>
      </c>
      <c r="G32">
        <v>8</v>
      </c>
      <c r="H32">
        <v>10</v>
      </c>
      <c r="I32">
        <v>4</v>
      </c>
      <c r="J32">
        <v>444</v>
      </c>
    </row>
    <row r="33" spans="1:10" x14ac:dyDescent="0.2">
      <c r="A33">
        <v>15</v>
      </c>
      <c r="B33" t="s">
        <v>72</v>
      </c>
      <c r="C33" t="s">
        <v>73</v>
      </c>
      <c r="D33">
        <v>188</v>
      </c>
      <c r="E33">
        <v>50274</v>
      </c>
      <c r="F33">
        <v>18</v>
      </c>
      <c r="G33">
        <v>6</v>
      </c>
      <c r="H33">
        <v>11</v>
      </c>
      <c r="I33">
        <v>3</v>
      </c>
      <c r="J33">
        <v>445</v>
      </c>
    </row>
    <row r="34" spans="1:10" x14ac:dyDescent="0.2">
      <c r="A34">
        <v>15</v>
      </c>
      <c r="B34" t="s">
        <v>74</v>
      </c>
      <c r="C34" t="s">
        <v>75</v>
      </c>
      <c r="D34">
        <v>168</v>
      </c>
      <c r="E34">
        <v>50842</v>
      </c>
      <c r="F34">
        <v>9</v>
      </c>
      <c r="G34">
        <v>5</v>
      </c>
      <c r="H34">
        <v>4</v>
      </c>
      <c r="I34">
        <v>2</v>
      </c>
      <c r="J34">
        <v>450</v>
      </c>
    </row>
    <row r="35" spans="1:10" x14ac:dyDescent="0.2">
      <c r="A35">
        <v>16</v>
      </c>
      <c r="B35" t="s">
        <v>76</v>
      </c>
      <c r="C35" t="s">
        <v>77</v>
      </c>
      <c r="D35">
        <v>192</v>
      </c>
      <c r="E35">
        <v>15886</v>
      </c>
      <c r="F35">
        <v>10</v>
      </c>
      <c r="G35">
        <v>9</v>
      </c>
      <c r="H35">
        <v>3</v>
      </c>
      <c r="I35">
        <v>3</v>
      </c>
      <c r="J35">
        <v>144</v>
      </c>
    </row>
    <row r="36" spans="1:10" x14ac:dyDescent="0.2">
      <c r="A36">
        <v>17</v>
      </c>
      <c r="B36" t="s">
        <v>78</v>
      </c>
      <c r="C36" t="s">
        <v>79</v>
      </c>
      <c r="D36">
        <v>186</v>
      </c>
      <c r="E36">
        <v>45771</v>
      </c>
      <c r="F36">
        <v>15</v>
      </c>
      <c r="G36">
        <v>7</v>
      </c>
      <c r="H36">
        <v>8</v>
      </c>
      <c r="I36">
        <v>3</v>
      </c>
      <c r="J36">
        <v>416</v>
      </c>
    </row>
    <row r="37" spans="1:10" x14ac:dyDescent="0.2">
      <c r="A37">
        <v>18</v>
      </c>
      <c r="B37" t="s">
        <v>80</v>
      </c>
      <c r="C37" t="s">
        <v>81</v>
      </c>
      <c r="D37">
        <v>148</v>
      </c>
      <c r="E37">
        <v>68339</v>
      </c>
      <c r="F37">
        <v>12</v>
      </c>
      <c r="G37">
        <v>6</v>
      </c>
      <c r="H37">
        <v>10</v>
      </c>
      <c r="I37">
        <v>5</v>
      </c>
      <c r="J37">
        <v>617</v>
      </c>
    </row>
    <row r="38" spans="1:10" x14ac:dyDescent="0.2">
      <c r="A38">
        <v>19</v>
      </c>
      <c r="B38" t="s">
        <v>82</v>
      </c>
      <c r="C38" t="s">
        <v>83</v>
      </c>
      <c r="D38">
        <v>143</v>
      </c>
      <c r="E38">
        <v>50788</v>
      </c>
      <c r="F38">
        <v>4</v>
      </c>
      <c r="G38">
        <v>3</v>
      </c>
      <c r="H38">
        <v>2</v>
      </c>
      <c r="I38">
        <v>1</v>
      </c>
      <c r="J38">
        <v>451</v>
      </c>
    </row>
    <row r="39" spans="1:10" x14ac:dyDescent="0.2">
      <c r="A39">
        <v>20</v>
      </c>
      <c r="B39" t="s">
        <v>84</v>
      </c>
      <c r="C39" t="s">
        <v>85</v>
      </c>
      <c r="D39">
        <v>132</v>
      </c>
      <c r="E39">
        <v>49011</v>
      </c>
      <c r="F39">
        <v>22</v>
      </c>
      <c r="G39">
        <v>7</v>
      </c>
      <c r="H39">
        <v>11</v>
      </c>
      <c r="I39">
        <v>3</v>
      </c>
      <c r="J39">
        <v>447</v>
      </c>
    </row>
    <row r="40" spans="1:10" x14ac:dyDescent="0.2">
      <c r="A40">
        <v>20</v>
      </c>
      <c r="B40" t="s">
        <v>86</v>
      </c>
      <c r="C40" t="s">
        <v>87</v>
      </c>
      <c r="D40">
        <v>104</v>
      </c>
      <c r="E40">
        <v>56699</v>
      </c>
      <c r="F40">
        <v>11</v>
      </c>
      <c r="G40">
        <v>7</v>
      </c>
      <c r="H40">
        <v>5</v>
      </c>
      <c r="I40">
        <v>3</v>
      </c>
      <c r="J40">
        <v>526</v>
      </c>
    </row>
    <row r="41" spans="1:10" x14ac:dyDescent="0.2">
      <c r="A41">
        <v>20</v>
      </c>
      <c r="B41" t="s">
        <v>88</v>
      </c>
      <c r="C41" t="s">
        <v>89</v>
      </c>
      <c r="D41">
        <v>84</v>
      </c>
      <c r="E41">
        <v>48378</v>
      </c>
      <c r="F41">
        <v>7</v>
      </c>
      <c r="G41">
        <v>4</v>
      </c>
      <c r="H41">
        <v>4</v>
      </c>
      <c r="I41">
        <v>2</v>
      </c>
      <c r="J41">
        <v>433</v>
      </c>
    </row>
    <row r="42" spans="1:10" x14ac:dyDescent="0.2">
      <c r="A42">
        <v>20</v>
      </c>
      <c r="B42" t="s">
        <v>90</v>
      </c>
      <c r="C42" t="s">
        <v>91</v>
      </c>
      <c r="D42">
        <v>72</v>
      </c>
      <c r="E42">
        <v>49483</v>
      </c>
      <c r="F42">
        <v>8</v>
      </c>
      <c r="G42">
        <v>3</v>
      </c>
      <c r="H42">
        <v>4</v>
      </c>
      <c r="I42">
        <v>1</v>
      </c>
      <c r="J42">
        <v>446</v>
      </c>
    </row>
    <row r="43" spans="1:10" x14ac:dyDescent="0.2">
      <c r="A43">
        <v>20</v>
      </c>
      <c r="B43" t="s">
        <v>92</v>
      </c>
      <c r="C43" t="s">
        <v>93</v>
      </c>
      <c r="D43">
        <v>55</v>
      </c>
      <c r="E43">
        <v>48098</v>
      </c>
      <c r="F43">
        <v>9</v>
      </c>
      <c r="G43">
        <v>3</v>
      </c>
      <c r="H43">
        <v>4</v>
      </c>
      <c r="I43">
        <v>1</v>
      </c>
      <c r="J43">
        <v>438</v>
      </c>
    </row>
    <row r="44" spans="1:10" x14ac:dyDescent="0.2">
      <c r="A44">
        <v>20</v>
      </c>
      <c r="B44" t="s">
        <v>94</v>
      </c>
      <c r="C44" t="s">
        <v>95</v>
      </c>
      <c r="D44">
        <v>54</v>
      </c>
      <c r="E44">
        <v>49132</v>
      </c>
      <c r="F44">
        <v>8</v>
      </c>
      <c r="G44">
        <v>1</v>
      </c>
      <c r="H44">
        <v>4</v>
      </c>
      <c r="I44">
        <v>1</v>
      </c>
      <c r="J44">
        <v>456</v>
      </c>
    </row>
    <row r="45" spans="1:10" x14ac:dyDescent="0.2">
      <c r="A45">
        <v>21</v>
      </c>
      <c r="B45" t="s">
        <v>96</v>
      </c>
      <c r="C45" t="s">
        <v>97</v>
      </c>
      <c r="D45">
        <v>108</v>
      </c>
      <c r="E45">
        <v>18091</v>
      </c>
      <c r="F45">
        <v>14</v>
      </c>
      <c r="G45">
        <v>5</v>
      </c>
      <c r="H45">
        <v>6</v>
      </c>
      <c r="I45">
        <v>2</v>
      </c>
      <c r="J45">
        <v>164</v>
      </c>
    </row>
    <row r="46" spans="1:10" x14ac:dyDescent="0.2">
      <c r="A46">
        <v>22</v>
      </c>
      <c r="B46" t="s">
        <v>98</v>
      </c>
      <c r="C46" t="s">
        <v>99</v>
      </c>
      <c r="D46">
        <v>83</v>
      </c>
      <c r="E46">
        <v>22936</v>
      </c>
      <c r="F46">
        <v>6</v>
      </c>
      <c r="G46">
        <v>3</v>
      </c>
      <c r="H46">
        <v>4</v>
      </c>
      <c r="I46">
        <v>2</v>
      </c>
      <c r="J46">
        <v>206</v>
      </c>
    </row>
    <row r="47" spans="1:10" x14ac:dyDescent="0.2">
      <c r="A47">
        <v>23</v>
      </c>
      <c r="B47" t="s">
        <v>100</v>
      </c>
      <c r="C47" t="s">
        <v>101</v>
      </c>
      <c r="D47">
        <v>82</v>
      </c>
      <c r="E47">
        <v>96192</v>
      </c>
      <c r="F47">
        <v>14</v>
      </c>
      <c r="G47">
        <v>2</v>
      </c>
      <c r="H47">
        <v>12</v>
      </c>
      <c r="I47">
        <v>1</v>
      </c>
      <c r="J47">
        <v>858</v>
      </c>
    </row>
    <row r="48" spans="1:10" x14ac:dyDescent="0.2">
      <c r="A48">
        <v>24</v>
      </c>
      <c r="B48" t="s">
        <v>102</v>
      </c>
      <c r="C48" t="s">
        <v>103</v>
      </c>
      <c r="D48">
        <v>72</v>
      </c>
      <c r="E48">
        <v>36230</v>
      </c>
      <c r="F48">
        <v>8</v>
      </c>
      <c r="G48">
        <v>2</v>
      </c>
      <c r="H48">
        <v>6</v>
      </c>
      <c r="I48">
        <v>2</v>
      </c>
      <c r="J48">
        <v>316</v>
      </c>
    </row>
    <row r="49" spans="1:10" x14ac:dyDescent="0.2">
      <c r="A49">
        <v>24</v>
      </c>
      <c r="B49" t="s">
        <v>104</v>
      </c>
      <c r="C49" t="s">
        <v>105</v>
      </c>
      <c r="D49">
        <v>28</v>
      </c>
      <c r="E49">
        <v>36625</v>
      </c>
      <c r="F49">
        <v>3</v>
      </c>
      <c r="G49">
        <v>1</v>
      </c>
      <c r="H49">
        <v>3</v>
      </c>
      <c r="I49">
        <v>1</v>
      </c>
      <c r="J49">
        <v>318</v>
      </c>
    </row>
    <row r="50" spans="1:10" x14ac:dyDescent="0.2">
      <c r="A50">
        <v>25</v>
      </c>
      <c r="B50" t="s">
        <v>106</v>
      </c>
      <c r="C50" t="s">
        <v>107</v>
      </c>
      <c r="D50">
        <v>63</v>
      </c>
      <c r="E50">
        <v>36090</v>
      </c>
      <c r="F50">
        <v>7</v>
      </c>
      <c r="G50">
        <v>1</v>
      </c>
      <c r="H50">
        <v>6</v>
      </c>
      <c r="I50">
        <v>1</v>
      </c>
      <c r="J50">
        <v>333</v>
      </c>
    </row>
    <row r="51" spans="1:10" x14ac:dyDescent="0.2">
      <c r="A51">
        <v>26</v>
      </c>
      <c r="B51" t="s">
        <v>108</v>
      </c>
      <c r="C51" t="s">
        <v>109</v>
      </c>
      <c r="D51">
        <v>50</v>
      </c>
      <c r="E51">
        <v>25165</v>
      </c>
      <c r="F51">
        <v>29</v>
      </c>
      <c r="G51">
        <v>2</v>
      </c>
      <c r="H51">
        <v>5</v>
      </c>
      <c r="I51">
        <v>2</v>
      </c>
      <c r="J51">
        <v>223</v>
      </c>
    </row>
    <row r="52" spans="1:10" x14ac:dyDescent="0.2">
      <c r="A52">
        <v>27</v>
      </c>
      <c r="B52" t="s">
        <v>110</v>
      </c>
      <c r="C52" t="s">
        <v>111</v>
      </c>
      <c r="D52">
        <v>50</v>
      </c>
      <c r="E52">
        <v>50424</v>
      </c>
      <c r="F52">
        <v>9</v>
      </c>
      <c r="G52">
        <v>2</v>
      </c>
      <c r="H52">
        <v>8</v>
      </c>
      <c r="I52">
        <v>2</v>
      </c>
      <c r="J52">
        <v>462</v>
      </c>
    </row>
    <row r="53" spans="1:10" x14ac:dyDescent="0.2">
      <c r="A53">
        <v>28</v>
      </c>
      <c r="B53" t="s">
        <v>112</v>
      </c>
      <c r="C53" t="s">
        <v>113</v>
      </c>
      <c r="D53">
        <v>37</v>
      </c>
      <c r="E53">
        <v>47326</v>
      </c>
      <c r="F53">
        <v>30</v>
      </c>
      <c r="G53">
        <v>1</v>
      </c>
      <c r="H53">
        <v>8</v>
      </c>
      <c r="I53">
        <v>1</v>
      </c>
      <c r="J53">
        <v>434</v>
      </c>
    </row>
    <row r="54" spans="1:10" x14ac:dyDescent="0.2">
      <c r="A54">
        <v>29</v>
      </c>
      <c r="B54" t="s">
        <v>114</v>
      </c>
      <c r="C54" t="s">
        <v>115</v>
      </c>
      <c r="D54">
        <v>36</v>
      </c>
      <c r="E54">
        <v>44909</v>
      </c>
      <c r="F54">
        <v>11</v>
      </c>
      <c r="G54">
        <v>1</v>
      </c>
      <c r="H54">
        <v>9</v>
      </c>
      <c r="I54">
        <v>1</v>
      </c>
      <c r="J54">
        <v>417</v>
      </c>
    </row>
    <row r="55" spans="1:10" x14ac:dyDescent="0.2">
      <c r="A55">
        <v>30</v>
      </c>
      <c r="B55" t="s">
        <v>116</v>
      </c>
      <c r="C55" t="s">
        <v>117</v>
      </c>
      <c r="D55">
        <v>35</v>
      </c>
      <c r="E55">
        <v>117675</v>
      </c>
      <c r="F55">
        <v>23</v>
      </c>
      <c r="G55">
        <v>4</v>
      </c>
      <c r="H55">
        <v>8</v>
      </c>
      <c r="I55">
        <v>1</v>
      </c>
      <c r="J55">
        <v>1051</v>
      </c>
    </row>
    <row r="56" spans="1:10" x14ac:dyDescent="0.2">
      <c r="A56">
        <v>31</v>
      </c>
      <c r="B56" t="s">
        <v>118</v>
      </c>
      <c r="C56" t="s">
        <v>119</v>
      </c>
      <c r="D56">
        <v>33</v>
      </c>
      <c r="E56">
        <v>233664</v>
      </c>
      <c r="F56">
        <v>44</v>
      </c>
      <c r="G56">
        <v>2</v>
      </c>
      <c r="H56">
        <v>26</v>
      </c>
      <c r="I56">
        <v>2</v>
      </c>
      <c r="J56">
        <v>2044</v>
      </c>
    </row>
    <row r="57" spans="1:10" x14ac:dyDescent="0.2">
      <c r="A57">
        <v>32</v>
      </c>
      <c r="B57" t="s">
        <v>120</v>
      </c>
      <c r="C57" t="s">
        <v>121</v>
      </c>
      <c r="D57">
        <v>32</v>
      </c>
      <c r="E57">
        <v>78001</v>
      </c>
      <c r="F57">
        <v>8</v>
      </c>
      <c r="G57">
        <v>1</v>
      </c>
      <c r="H57">
        <v>8</v>
      </c>
      <c r="I57">
        <v>1</v>
      </c>
      <c r="J57">
        <v>679</v>
      </c>
    </row>
    <row r="58" spans="1:10" x14ac:dyDescent="0.2">
      <c r="A58">
        <v>33</v>
      </c>
      <c r="B58" t="s">
        <v>122</v>
      </c>
      <c r="C58" t="s">
        <v>123</v>
      </c>
      <c r="D58">
        <v>32</v>
      </c>
      <c r="E58">
        <v>27988</v>
      </c>
      <c r="F58">
        <v>3</v>
      </c>
      <c r="G58">
        <v>1</v>
      </c>
      <c r="H58">
        <v>3</v>
      </c>
      <c r="I58">
        <v>1</v>
      </c>
      <c r="J58">
        <v>261</v>
      </c>
    </row>
    <row r="59" spans="1:10" x14ac:dyDescent="0.2">
      <c r="A59">
        <v>34</v>
      </c>
      <c r="B59" t="s">
        <v>124</v>
      </c>
      <c r="C59" t="s">
        <v>125</v>
      </c>
      <c r="D59">
        <v>32</v>
      </c>
      <c r="E59">
        <v>15189</v>
      </c>
      <c r="F59">
        <v>6</v>
      </c>
      <c r="G59">
        <v>1</v>
      </c>
      <c r="H59">
        <v>2</v>
      </c>
      <c r="I59">
        <v>1</v>
      </c>
      <c r="J59">
        <v>135</v>
      </c>
    </row>
    <row r="60" spans="1:10" x14ac:dyDescent="0.2">
      <c r="A60">
        <v>35</v>
      </c>
      <c r="B60" t="s">
        <v>126</v>
      </c>
      <c r="C60" t="s">
        <v>127</v>
      </c>
      <c r="D60">
        <v>31</v>
      </c>
      <c r="E60">
        <v>29116</v>
      </c>
      <c r="F60">
        <v>5</v>
      </c>
      <c r="G60">
        <v>2</v>
      </c>
      <c r="H60">
        <v>4</v>
      </c>
      <c r="I60">
        <v>1</v>
      </c>
      <c r="J60">
        <v>249</v>
      </c>
    </row>
    <row r="61" spans="1:10" x14ac:dyDescent="0.2">
      <c r="A61">
        <v>36</v>
      </c>
      <c r="B61" t="s">
        <v>128</v>
      </c>
      <c r="C61" t="s">
        <v>129</v>
      </c>
      <c r="D61">
        <v>31</v>
      </c>
      <c r="E61">
        <v>21684</v>
      </c>
      <c r="F61">
        <v>6</v>
      </c>
      <c r="G61">
        <v>2</v>
      </c>
      <c r="H61">
        <v>2</v>
      </c>
      <c r="I61">
        <v>1</v>
      </c>
      <c r="J61">
        <v>194</v>
      </c>
    </row>
    <row r="62" spans="1:10" x14ac:dyDescent="0.2">
      <c r="A62">
        <v>37</v>
      </c>
      <c r="B62" t="s">
        <v>130</v>
      </c>
      <c r="C62" t="s">
        <v>131</v>
      </c>
      <c r="D62">
        <v>30</v>
      </c>
      <c r="E62">
        <v>78244</v>
      </c>
      <c r="F62">
        <v>6</v>
      </c>
      <c r="G62">
        <v>1</v>
      </c>
      <c r="H62">
        <v>5</v>
      </c>
      <c r="I62">
        <v>1</v>
      </c>
      <c r="J62">
        <v>707</v>
      </c>
    </row>
    <row r="63" spans="1:10" x14ac:dyDescent="0.2">
      <c r="A63">
        <v>38</v>
      </c>
      <c r="B63" t="s">
        <v>132</v>
      </c>
      <c r="C63" t="s">
        <v>133</v>
      </c>
      <c r="D63">
        <v>29</v>
      </c>
      <c r="E63">
        <v>15119</v>
      </c>
      <c r="F63">
        <v>6</v>
      </c>
      <c r="G63">
        <v>1</v>
      </c>
      <c r="H63">
        <v>4</v>
      </c>
      <c r="I63">
        <v>1</v>
      </c>
      <c r="J63">
        <v>140</v>
      </c>
    </row>
    <row r="64" spans="1:10" x14ac:dyDescent="0.2">
      <c r="A64">
        <v>39</v>
      </c>
      <c r="B64" t="s">
        <v>134</v>
      </c>
      <c r="C64" t="s">
        <v>135</v>
      </c>
      <c r="D64">
        <v>28</v>
      </c>
      <c r="E64">
        <v>161427</v>
      </c>
      <c r="F64">
        <v>42</v>
      </c>
      <c r="G64">
        <v>2</v>
      </c>
      <c r="H64">
        <v>23</v>
      </c>
      <c r="I64">
        <v>1</v>
      </c>
      <c r="J64">
        <v>1388</v>
      </c>
    </row>
    <row r="65" spans="1:10" x14ac:dyDescent="0.2">
      <c r="A65">
        <v>40</v>
      </c>
      <c r="B65" t="s">
        <v>136</v>
      </c>
      <c r="C65" t="s">
        <v>137</v>
      </c>
      <c r="D65">
        <v>27</v>
      </c>
      <c r="E65">
        <v>87881</v>
      </c>
      <c r="F65">
        <v>3</v>
      </c>
      <c r="G65">
        <v>1</v>
      </c>
      <c r="H65">
        <v>3</v>
      </c>
      <c r="I65">
        <v>1</v>
      </c>
      <c r="J65">
        <v>775</v>
      </c>
    </row>
    <row r="66" spans="1:10" x14ac:dyDescent="0.2">
      <c r="A66">
        <v>41</v>
      </c>
      <c r="B66" t="s">
        <v>138</v>
      </c>
      <c r="C66" t="s">
        <v>139</v>
      </c>
      <c r="D66">
        <v>26</v>
      </c>
      <c r="E66">
        <v>229793</v>
      </c>
      <c r="F66">
        <v>26</v>
      </c>
      <c r="G66">
        <v>1</v>
      </c>
      <c r="H66">
        <v>15</v>
      </c>
      <c r="I66">
        <v>1</v>
      </c>
      <c r="J66">
        <v>1976</v>
      </c>
    </row>
    <row r="67" spans="1:10" x14ac:dyDescent="0.2">
      <c r="A67">
        <v>42</v>
      </c>
      <c r="B67" t="s">
        <v>140</v>
      </c>
      <c r="C67" t="s">
        <v>141</v>
      </c>
      <c r="D67">
        <v>26</v>
      </c>
      <c r="E67">
        <v>56392</v>
      </c>
      <c r="F67">
        <v>21</v>
      </c>
      <c r="G67">
        <v>1</v>
      </c>
      <c r="H67">
        <v>8</v>
      </c>
      <c r="I67">
        <v>1</v>
      </c>
      <c r="J67">
        <v>478</v>
      </c>
    </row>
    <row r="68" spans="1:10" x14ac:dyDescent="0.2">
      <c r="A68">
        <v>43</v>
      </c>
      <c r="B68" t="s">
        <v>142</v>
      </c>
      <c r="C68" t="s">
        <v>143</v>
      </c>
      <c r="D68">
        <v>26</v>
      </c>
      <c r="E68">
        <v>49883</v>
      </c>
      <c r="F68">
        <v>4</v>
      </c>
      <c r="G68">
        <v>1</v>
      </c>
      <c r="H68">
        <v>3</v>
      </c>
      <c r="I68">
        <v>1</v>
      </c>
      <c r="J68">
        <v>440</v>
      </c>
    </row>
    <row r="69" spans="1:10" x14ac:dyDescent="0.2">
      <c r="A69">
        <v>44</v>
      </c>
      <c r="B69" t="s">
        <v>144</v>
      </c>
      <c r="C69" t="s">
        <v>145</v>
      </c>
      <c r="D69">
        <v>26</v>
      </c>
      <c r="E69">
        <v>89129</v>
      </c>
      <c r="F69">
        <v>18</v>
      </c>
      <c r="G69">
        <v>1</v>
      </c>
      <c r="H69">
        <v>10</v>
      </c>
      <c r="I69">
        <v>1</v>
      </c>
      <c r="J69">
        <v>772</v>
      </c>
    </row>
    <row r="70" spans="1:10" x14ac:dyDescent="0.2">
      <c r="A70">
        <v>45</v>
      </c>
      <c r="B70" t="s">
        <v>146</v>
      </c>
      <c r="C70" t="s">
        <v>147</v>
      </c>
      <c r="D70">
        <v>26</v>
      </c>
      <c r="E70">
        <v>92235</v>
      </c>
      <c r="F70">
        <v>9</v>
      </c>
      <c r="G70">
        <v>1</v>
      </c>
      <c r="H70">
        <v>6</v>
      </c>
      <c r="I70">
        <v>1</v>
      </c>
      <c r="J70">
        <v>819</v>
      </c>
    </row>
    <row r="71" spans="1:10" x14ac:dyDescent="0.2">
      <c r="A71">
        <v>46</v>
      </c>
      <c r="B71" t="s">
        <v>148</v>
      </c>
      <c r="C71" t="s">
        <v>149</v>
      </c>
      <c r="D71">
        <v>24</v>
      </c>
      <c r="E71">
        <v>199245</v>
      </c>
      <c r="F71">
        <v>20</v>
      </c>
      <c r="G71">
        <v>1</v>
      </c>
      <c r="H71">
        <v>15</v>
      </c>
      <c r="I71">
        <v>1</v>
      </c>
      <c r="J71">
        <v>1749</v>
      </c>
    </row>
    <row r="72" spans="1:10" x14ac:dyDescent="0.2">
      <c r="A72">
        <v>47</v>
      </c>
      <c r="B72" t="s">
        <v>150</v>
      </c>
      <c r="C72" t="s">
        <v>151</v>
      </c>
      <c r="D72">
        <v>24</v>
      </c>
      <c r="E72">
        <v>73629</v>
      </c>
      <c r="F72">
        <v>18</v>
      </c>
      <c r="G72">
        <v>1</v>
      </c>
      <c r="H72">
        <v>11</v>
      </c>
      <c r="I72">
        <v>1</v>
      </c>
      <c r="J72">
        <v>663</v>
      </c>
    </row>
    <row r="73" spans="1:10" x14ac:dyDescent="0.2">
      <c r="A73">
        <v>48</v>
      </c>
      <c r="B73" t="s">
        <v>152</v>
      </c>
      <c r="C73" t="s">
        <v>153</v>
      </c>
      <c r="D73">
        <v>24</v>
      </c>
      <c r="E73">
        <v>57764</v>
      </c>
      <c r="F73">
        <v>12</v>
      </c>
      <c r="G73">
        <v>2</v>
      </c>
      <c r="H73">
        <v>5</v>
      </c>
      <c r="I73">
        <v>1</v>
      </c>
      <c r="J73">
        <v>535</v>
      </c>
    </row>
    <row r="74" spans="1:10" x14ac:dyDescent="0.2">
      <c r="A74">
        <v>49</v>
      </c>
      <c r="B74" t="s">
        <v>154</v>
      </c>
      <c r="C74" t="s">
        <v>155</v>
      </c>
      <c r="D74">
        <v>23</v>
      </c>
      <c r="E74">
        <v>35134</v>
      </c>
      <c r="F74">
        <v>12</v>
      </c>
      <c r="G74">
        <v>1</v>
      </c>
      <c r="H74">
        <v>2</v>
      </c>
      <c r="I74">
        <v>1</v>
      </c>
      <c r="J74">
        <v>318</v>
      </c>
    </row>
    <row r="75" spans="1:10" x14ac:dyDescent="0.2">
      <c r="A75">
        <v>50</v>
      </c>
      <c r="B75" t="s">
        <v>156</v>
      </c>
      <c r="C75" t="s">
        <v>157</v>
      </c>
      <c r="D75">
        <v>22</v>
      </c>
      <c r="E75">
        <v>61449</v>
      </c>
      <c r="F75">
        <v>5</v>
      </c>
      <c r="G75">
        <v>1</v>
      </c>
      <c r="H75">
        <v>3</v>
      </c>
      <c r="I75">
        <v>1</v>
      </c>
      <c r="J75">
        <v>539</v>
      </c>
    </row>
    <row r="76" spans="1:10" x14ac:dyDescent="0.2">
      <c r="A76">
        <v>51</v>
      </c>
      <c r="B76" t="s">
        <v>158</v>
      </c>
      <c r="C76" t="s">
        <v>159</v>
      </c>
      <c r="D76">
        <v>22</v>
      </c>
      <c r="E76">
        <v>11997</v>
      </c>
      <c r="F76">
        <v>2</v>
      </c>
      <c r="G76">
        <v>1</v>
      </c>
      <c r="H76">
        <v>2</v>
      </c>
      <c r="I76">
        <v>1</v>
      </c>
      <c r="J76">
        <v>101</v>
      </c>
    </row>
    <row r="77" spans="1:10" x14ac:dyDescent="0.2">
      <c r="A77">
        <v>52</v>
      </c>
      <c r="B77" t="s">
        <v>160</v>
      </c>
      <c r="C77" t="s">
        <v>161</v>
      </c>
      <c r="D77">
        <v>20</v>
      </c>
      <c r="E77">
        <v>137007</v>
      </c>
      <c r="F77">
        <v>21</v>
      </c>
      <c r="G77">
        <v>1</v>
      </c>
      <c r="H77">
        <v>6</v>
      </c>
      <c r="I77">
        <v>1</v>
      </c>
      <c r="J77">
        <v>1218</v>
      </c>
    </row>
    <row r="78" spans="1:10" x14ac:dyDescent="0.2">
      <c r="A78">
        <v>53</v>
      </c>
      <c r="B78" t="s">
        <v>162</v>
      </c>
      <c r="C78" t="s">
        <v>163</v>
      </c>
      <c r="D78">
        <v>20</v>
      </c>
      <c r="E78">
        <v>229232</v>
      </c>
      <c r="F78">
        <v>22</v>
      </c>
      <c r="G78">
        <v>1</v>
      </c>
      <c r="H78">
        <v>15</v>
      </c>
      <c r="I78">
        <v>1</v>
      </c>
      <c r="J78">
        <v>2000</v>
      </c>
    </row>
    <row r="79" spans="1:10" x14ac:dyDescent="0.2">
      <c r="A79">
        <v>54</v>
      </c>
      <c r="B79" t="s">
        <v>164</v>
      </c>
      <c r="C79" t="s">
        <v>165</v>
      </c>
      <c r="D79">
        <v>20</v>
      </c>
      <c r="E79">
        <v>18352</v>
      </c>
      <c r="F79">
        <v>3</v>
      </c>
      <c r="G79">
        <v>1</v>
      </c>
      <c r="H79">
        <v>1</v>
      </c>
      <c r="I79">
        <v>1</v>
      </c>
      <c r="J79">
        <v>159</v>
      </c>
    </row>
    <row r="80" spans="1:10" x14ac:dyDescent="0.2">
      <c r="A80">
        <v>55</v>
      </c>
      <c r="B80" t="s">
        <v>166</v>
      </c>
      <c r="C80" t="s">
        <v>167</v>
      </c>
      <c r="D80">
        <v>19</v>
      </c>
      <c r="E80">
        <v>36123</v>
      </c>
      <c r="F80">
        <v>9</v>
      </c>
      <c r="G80">
        <v>1</v>
      </c>
      <c r="H80">
        <v>4</v>
      </c>
      <c r="I80">
        <v>1</v>
      </c>
      <c r="J80">
        <v>309</v>
      </c>
    </row>
    <row r="81" spans="1:10" x14ac:dyDescent="0.2">
      <c r="A81">
        <v>56</v>
      </c>
      <c r="B81" t="s">
        <v>168</v>
      </c>
      <c r="C81" t="s">
        <v>169</v>
      </c>
      <c r="D81">
        <v>19</v>
      </c>
      <c r="E81">
        <v>61220</v>
      </c>
      <c r="F81">
        <v>15</v>
      </c>
      <c r="G81">
        <v>1</v>
      </c>
      <c r="H81">
        <v>6</v>
      </c>
      <c r="I81">
        <v>1</v>
      </c>
      <c r="J81">
        <v>570</v>
      </c>
    </row>
    <row r="82" spans="1:10" x14ac:dyDescent="0.2">
      <c r="A82">
        <v>57</v>
      </c>
      <c r="B82" t="s">
        <v>170</v>
      </c>
      <c r="C82" t="s">
        <v>171</v>
      </c>
      <c r="D82">
        <v>18</v>
      </c>
      <c r="E82">
        <v>109232</v>
      </c>
      <c r="F82">
        <v>15</v>
      </c>
      <c r="G82">
        <v>1</v>
      </c>
      <c r="H82">
        <v>8</v>
      </c>
      <c r="I82">
        <v>1</v>
      </c>
      <c r="J82">
        <v>957</v>
      </c>
    </row>
    <row r="83" spans="1:10" x14ac:dyDescent="0.2">
      <c r="A83">
        <v>58</v>
      </c>
      <c r="B83" t="s">
        <v>172</v>
      </c>
      <c r="C83" t="s">
        <v>173</v>
      </c>
      <c r="D83">
        <v>17</v>
      </c>
      <c r="E83">
        <v>296389</v>
      </c>
      <c r="F83">
        <v>21</v>
      </c>
      <c r="G83">
        <v>1</v>
      </c>
      <c r="H83">
        <v>16</v>
      </c>
      <c r="I83">
        <v>1</v>
      </c>
      <c r="J83">
        <v>2766</v>
      </c>
    </row>
    <row r="84" spans="1:10" x14ac:dyDescent="0.2">
      <c r="A84">
        <v>59</v>
      </c>
      <c r="B84" t="s">
        <v>174</v>
      </c>
      <c r="C84" t="s">
        <v>175</v>
      </c>
      <c r="D84">
        <v>17</v>
      </c>
      <c r="E84">
        <v>68602</v>
      </c>
      <c r="F84">
        <v>39</v>
      </c>
      <c r="G84">
        <v>1</v>
      </c>
      <c r="H84">
        <v>6</v>
      </c>
      <c r="I84">
        <v>1</v>
      </c>
      <c r="J84">
        <v>592</v>
      </c>
    </row>
    <row r="85" spans="1:10" x14ac:dyDescent="0.2">
      <c r="A85">
        <v>60</v>
      </c>
      <c r="B85" t="s">
        <v>176</v>
      </c>
      <c r="C85" t="s">
        <v>177</v>
      </c>
      <c r="D85">
        <v>16</v>
      </c>
      <c r="E85">
        <v>92912</v>
      </c>
      <c r="F85">
        <v>15</v>
      </c>
      <c r="G85">
        <v>1</v>
      </c>
      <c r="H85">
        <v>7</v>
      </c>
      <c r="I85">
        <v>1</v>
      </c>
      <c r="J85">
        <v>827</v>
      </c>
    </row>
    <row r="86" spans="1:10" x14ac:dyDescent="0.2">
      <c r="A86">
        <v>61</v>
      </c>
      <c r="B86" t="s">
        <v>178</v>
      </c>
      <c r="C86" t="s">
        <v>179</v>
      </c>
      <c r="D86">
        <v>16</v>
      </c>
      <c r="E86">
        <v>111669</v>
      </c>
      <c r="F86">
        <v>13</v>
      </c>
      <c r="G86">
        <v>1</v>
      </c>
      <c r="H86">
        <v>7</v>
      </c>
      <c r="I86">
        <v>1</v>
      </c>
      <c r="J86">
        <v>1013</v>
      </c>
    </row>
    <row r="87" spans="1:10" x14ac:dyDescent="0.2">
      <c r="A87">
        <v>62</v>
      </c>
      <c r="B87" t="s">
        <v>180</v>
      </c>
      <c r="C87" t="s">
        <v>181</v>
      </c>
      <c r="D87">
        <v>14</v>
      </c>
      <c r="E87">
        <v>173970</v>
      </c>
      <c r="F87">
        <v>6</v>
      </c>
      <c r="G87">
        <v>1</v>
      </c>
      <c r="H87">
        <v>6</v>
      </c>
      <c r="I87">
        <v>1</v>
      </c>
      <c r="J87">
        <v>1574</v>
      </c>
    </row>
    <row r="88" spans="1:10" x14ac:dyDescent="0.2">
      <c r="A88">
        <v>63</v>
      </c>
      <c r="B88" t="s">
        <v>182</v>
      </c>
      <c r="C88" t="s">
        <v>183</v>
      </c>
      <c r="D88">
        <v>13</v>
      </c>
      <c r="E88">
        <v>57495</v>
      </c>
      <c r="F88">
        <v>6</v>
      </c>
      <c r="G88">
        <v>1</v>
      </c>
      <c r="H88">
        <v>6</v>
      </c>
      <c r="I88">
        <v>1</v>
      </c>
      <c r="J88">
        <v>514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sqref="A1:A75"/>
    </sheetView>
  </sheetViews>
  <sheetFormatPr defaultRowHeight="13.2" x14ac:dyDescent="0.2"/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">
      <c r="A2">
        <v>1</v>
      </c>
      <c r="B2" t="s">
        <v>10</v>
      </c>
      <c r="C2" t="s">
        <v>11</v>
      </c>
      <c r="D2">
        <v>2641</v>
      </c>
      <c r="E2">
        <v>22490</v>
      </c>
      <c r="F2">
        <v>191</v>
      </c>
      <c r="G2">
        <v>139</v>
      </c>
      <c r="H2">
        <v>17</v>
      </c>
      <c r="I2">
        <v>13</v>
      </c>
      <c r="J2">
        <v>196</v>
      </c>
    </row>
    <row r="3" spans="1:10" x14ac:dyDescent="0.2">
      <c r="A3">
        <v>2</v>
      </c>
      <c r="B3" t="s">
        <v>28</v>
      </c>
      <c r="C3" t="s">
        <v>29</v>
      </c>
      <c r="D3">
        <v>1938</v>
      </c>
      <c r="E3">
        <v>28303</v>
      </c>
      <c r="F3">
        <v>123</v>
      </c>
      <c r="G3">
        <v>85</v>
      </c>
      <c r="H3">
        <v>17</v>
      </c>
      <c r="I3">
        <v>14</v>
      </c>
      <c r="J3">
        <v>250</v>
      </c>
    </row>
    <row r="4" spans="1:10" x14ac:dyDescent="0.2">
      <c r="A4">
        <v>3</v>
      </c>
      <c r="B4" t="s">
        <v>20</v>
      </c>
      <c r="C4" t="s">
        <v>21</v>
      </c>
      <c r="D4">
        <v>1498</v>
      </c>
      <c r="E4">
        <v>21670</v>
      </c>
      <c r="F4">
        <v>198</v>
      </c>
      <c r="G4">
        <v>116</v>
      </c>
      <c r="H4">
        <v>20</v>
      </c>
      <c r="I4">
        <v>16</v>
      </c>
      <c r="J4">
        <v>174</v>
      </c>
    </row>
    <row r="5" spans="1:10" x14ac:dyDescent="0.2">
      <c r="A5">
        <v>3</v>
      </c>
      <c r="B5" t="s">
        <v>14</v>
      </c>
      <c r="C5" t="s">
        <v>15</v>
      </c>
      <c r="D5">
        <v>1489</v>
      </c>
      <c r="E5">
        <v>21536</v>
      </c>
      <c r="F5">
        <v>193</v>
      </c>
      <c r="G5">
        <v>90</v>
      </c>
      <c r="H5">
        <v>22</v>
      </c>
      <c r="I5">
        <v>14</v>
      </c>
      <c r="J5">
        <v>174</v>
      </c>
    </row>
    <row r="6" spans="1:10" x14ac:dyDescent="0.2">
      <c r="A6">
        <v>3</v>
      </c>
      <c r="B6" t="s">
        <v>18</v>
      </c>
      <c r="C6" t="s">
        <v>19</v>
      </c>
      <c r="D6">
        <v>1402</v>
      </c>
      <c r="E6">
        <v>21489</v>
      </c>
      <c r="F6">
        <v>213</v>
      </c>
      <c r="G6">
        <v>109</v>
      </c>
      <c r="H6">
        <v>21</v>
      </c>
      <c r="I6">
        <v>15</v>
      </c>
      <c r="J6">
        <v>174</v>
      </c>
    </row>
    <row r="7" spans="1:10" x14ac:dyDescent="0.2">
      <c r="A7">
        <v>3</v>
      </c>
      <c r="B7" t="s">
        <v>16</v>
      </c>
      <c r="C7" t="s">
        <v>17</v>
      </c>
      <c r="D7">
        <v>1397</v>
      </c>
      <c r="E7">
        <v>21450</v>
      </c>
      <c r="F7">
        <v>141</v>
      </c>
      <c r="G7">
        <v>84</v>
      </c>
      <c r="H7">
        <v>19</v>
      </c>
      <c r="I7">
        <v>13</v>
      </c>
      <c r="J7">
        <v>174</v>
      </c>
    </row>
    <row r="8" spans="1:10" x14ac:dyDescent="0.2">
      <c r="A8">
        <v>3</v>
      </c>
      <c r="B8" t="s">
        <v>22</v>
      </c>
      <c r="C8" t="s">
        <v>23</v>
      </c>
      <c r="D8">
        <v>1382</v>
      </c>
      <c r="E8">
        <v>21592</v>
      </c>
      <c r="F8">
        <v>214</v>
      </c>
      <c r="G8">
        <v>106</v>
      </c>
      <c r="H8">
        <v>23</v>
      </c>
      <c r="I8">
        <v>16</v>
      </c>
      <c r="J8">
        <v>174</v>
      </c>
    </row>
    <row r="9" spans="1:10" x14ac:dyDescent="0.2">
      <c r="A9">
        <v>3</v>
      </c>
      <c r="B9" t="s">
        <v>24</v>
      </c>
      <c r="C9" t="s">
        <v>25</v>
      </c>
      <c r="D9">
        <v>1233</v>
      </c>
      <c r="E9">
        <v>21531</v>
      </c>
      <c r="F9">
        <v>144</v>
      </c>
      <c r="G9">
        <v>71</v>
      </c>
      <c r="H9">
        <v>19</v>
      </c>
      <c r="I9">
        <v>13</v>
      </c>
      <c r="J9">
        <v>175</v>
      </c>
    </row>
    <row r="10" spans="1:10" x14ac:dyDescent="0.2">
      <c r="A10">
        <v>4</v>
      </c>
      <c r="B10" t="s">
        <v>12</v>
      </c>
      <c r="C10" t="s">
        <v>13</v>
      </c>
      <c r="D10">
        <v>1049</v>
      </c>
      <c r="E10">
        <v>24490</v>
      </c>
      <c r="F10">
        <v>80</v>
      </c>
      <c r="G10">
        <v>63</v>
      </c>
      <c r="H10">
        <v>20</v>
      </c>
      <c r="I10">
        <v>17</v>
      </c>
      <c r="J10">
        <v>211</v>
      </c>
    </row>
    <row r="11" spans="1:10" x14ac:dyDescent="0.2">
      <c r="A11">
        <v>5</v>
      </c>
      <c r="B11" t="s">
        <v>34</v>
      </c>
      <c r="C11" t="s">
        <v>35</v>
      </c>
      <c r="D11">
        <v>817</v>
      </c>
      <c r="E11">
        <v>25710</v>
      </c>
      <c r="F11">
        <v>94</v>
      </c>
      <c r="G11">
        <v>44</v>
      </c>
      <c r="H11">
        <v>17</v>
      </c>
      <c r="I11">
        <v>10</v>
      </c>
      <c r="J11">
        <v>215</v>
      </c>
    </row>
    <row r="12" spans="1:10" x14ac:dyDescent="0.2">
      <c r="A12">
        <v>5</v>
      </c>
      <c r="B12" t="s">
        <v>36</v>
      </c>
      <c r="C12" t="s">
        <v>37</v>
      </c>
      <c r="D12">
        <v>384</v>
      </c>
      <c r="E12">
        <v>22596</v>
      </c>
      <c r="F12">
        <v>25</v>
      </c>
      <c r="G12">
        <v>17</v>
      </c>
      <c r="H12">
        <v>6</v>
      </c>
      <c r="I12">
        <v>5</v>
      </c>
      <c r="J12">
        <v>196</v>
      </c>
    </row>
    <row r="13" spans="1:10" x14ac:dyDescent="0.2">
      <c r="A13">
        <v>6</v>
      </c>
      <c r="B13" t="s">
        <v>32</v>
      </c>
      <c r="C13" t="s">
        <v>33</v>
      </c>
      <c r="D13">
        <v>792</v>
      </c>
      <c r="E13">
        <v>23480</v>
      </c>
      <c r="F13">
        <v>91</v>
      </c>
      <c r="G13">
        <v>44</v>
      </c>
      <c r="H13">
        <v>21</v>
      </c>
      <c r="I13">
        <v>13</v>
      </c>
      <c r="J13">
        <v>205</v>
      </c>
    </row>
    <row r="14" spans="1:10" x14ac:dyDescent="0.2">
      <c r="A14">
        <v>7</v>
      </c>
      <c r="B14" t="s">
        <v>30</v>
      </c>
      <c r="C14" t="s">
        <v>31</v>
      </c>
      <c r="D14">
        <v>757</v>
      </c>
      <c r="E14">
        <v>20076</v>
      </c>
      <c r="F14">
        <v>66</v>
      </c>
      <c r="G14">
        <v>41</v>
      </c>
      <c r="H14">
        <v>16</v>
      </c>
      <c r="I14">
        <v>10</v>
      </c>
      <c r="J14">
        <v>175</v>
      </c>
    </row>
    <row r="15" spans="1:10" x14ac:dyDescent="0.2">
      <c r="A15">
        <v>8</v>
      </c>
      <c r="B15" t="s">
        <v>38</v>
      </c>
      <c r="C15" t="s">
        <v>39</v>
      </c>
      <c r="D15">
        <v>214</v>
      </c>
      <c r="E15">
        <v>21327</v>
      </c>
      <c r="F15">
        <v>46</v>
      </c>
      <c r="G15">
        <v>21</v>
      </c>
      <c r="H15">
        <v>11</v>
      </c>
      <c r="I15">
        <v>8</v>
      </c>
      <c r="J15">
        <v>178</v>
      </c>
    </row>
    <row r="16" spans="1:10" x14ac:dyDescent="0.2">
      <c r="A16">
        <v>9</v>
      </c>
      <c r="B16" t="s">
        <v>80</v>
      </c>
      <c r="C16" t="s">
        <v>81</v>
      </c>
      <c r="D16">
        <v>197</v>
      </c>
      <c r="E16">
        <v>68339</v>
      </c>
      <c r="F16">
        <v>25</v>
      </c>
      <c r="G16">
        <v>13</v>
      </c>
      <c r="H16">
        <v>15</v>
      </c>
      <c r="I16">
        <v>7</v>
      </c>
      <c r="J16">
        <v>617</v>
      </c>
    </row>
    <row r="17" spans="1:10" x14ac:dyDescent="0.2">
      <c r="A17">
        <v>10</v>
      </c>
      <c r="B17" t="s">
        <v>42</v>
      </c>
      <c r="C17" t="s">
        <v>43</v>
      </c>
      <c r="D17">
        <v>185</v>
      </c>
      <c r="E17">
        <v>26627</v>
      </c>
      <c r="F17">
        <v>10</v>
      </c>
      <c r="G17">
        <v>7</v>
      </c>
      <c r="H17">
        <v>2</v>
      </c>
      <c r="I17">
        <v>1</v>
      </c>
      <c r="J17">
        <v>246</v>
      </c>
    </row>
    <row r="18" spans="1:10" x14ac:dyDescent="0.2">
      <c r="A18">
        <v>11</v>
      </c>
      <c r="B18" t="s">
        <v>44</v>
      </c>
      <c r="C18" t="s">
        <v>45</v>
      </c>
      <c r="D18">
        <v>154</v>
      </c>
      <c r="E18">
        <v>42108</v>
      </c>
      <c r="F18">
        <v>12</v>
      </c>
      <c r="G18">
        <v>6</v>
      </c>
      <c r="H18">
        <v>9</v>
      </c>
      <c r="I18">
        <v>3</v>
      </c>
      <c r="J18">
        <v>375</v>
      </c>
    </row>
    <row r="19" spans="1:10" x14ac:dyDescent="0.2">
      <c r="A19">
        <v>12</v>
      </c>
      <c r="B19" t="s">
        <v>76</v>
      </c>
      <c r="C19" t="s">
        <v>77</v>
      </c>
      <c r="D19">
        <v>147</v>
      </c>
      <c r="E19">
        <v>15886</v>
      </c>
      <c r="F19">
        <v>11</v>
      </c>
      <c r="G19">
        <v>8</v>
      </c>
      <c r="H19">
        <v>3</v>
      </c>
      <c r="I19">
        <v>3</v>
      </c>
      <c r="J19">
        <v>144</v>
      </c>
    </row>
    <row r="20" spans="1:10" x14ac:dyDescent="0.2">
      <c r="A20">
        <v>13</v>
      </c>
      <c r="B20" t="s">
        <v>68</v>
      </c>
      <c r="C20" t="s">
        <v>69</v>
      </c>
      <c r="D20">
        <v>126</v>
      </c>
      <c r="E20">
        <v>65190</v>
      </c>
      <c r="F20">
        <v>13</v>
      </c>
      <c r="G20">
        <v>5</v>
      </c>
      <c r="H20">
        <v>8</v>
      </c>
      <c r="I20">
        <v>3</v>
      </c>
      <c r="J20">
        <v>625</v>
      </c>
    </row>
    <row r="21" spans="1:10" x14ac:dyDescent="0.2">
      <c r="A21">
        <v>13</v>
      </c>
      <c r="B21" t="s">
        <v>58</v>
      </c>
      <c r="C21" t="s">
        <v>59</v>
      </c>
      <c r="D21">
        <v>92</v>
      </c>
      <c r="E21">
        <v>59555</v>
      </c>
      <c r="F21">
        <v>15</v>
      </c>
      <c r="G21">
        <v>3</v>
      </c>
      <c r="H21">
        <v>10</v>
      </c>
      <c r="I21">
        <v>3</v>
      </c>
      <c r="J21">
        <v>552</v>
      </c>
    </row>
    <row r="22" spans="1:10" x14ac:dyDescent="0.2">
      <c r="A22">
        <v>13</v>
      </c>
      <c r="B22" t="s">
        <v>52</v>
      </c>
      <c r="C22" t="s">
        <v>53</v>
      </c>
      <c r="D22">
        <v>60</v>
      </c>
      <c r="E22">
        <v>61959</v>
      </c>
      <c r="F22">
        <v>22</v>
      </c>
      <c r="G22">
        <v>5</v>
      </c>
      <c r="H22">
        <v>9</v>
      </c>
      <c r="I22">
        <v>3</v>
      </c>
      <c r="J22">
        <v>576</v>
      </c>
    </row>
    <row r="23" spans="1:10" x14ac:dyDescent="0.2">
      <c r="A23">
        <v>13</v>
      </c>
      <c r="B23" t="s">
        <v>56</v>
      </c>
      <c r="C23" t="s">
        <v>57</v>
      </c>
      <c r="D23">
        <v>53</v>
      </c>
      <c r="E23">
        <v>53757</v>
      </c>
      <c r="F23">
        <v>14</v>
      </c>
      <c r="G23">
        <v>2</v>
      </c>
      <c r="H23">
        <v>10</v>
      </c>
      <c r="I23">
        <v>2</v>
      </c>
      <c r="J23">
        <v>466</v>
      </c>
    </row>
    <row r="24" spans="1:10" x14ac:dyDescent="0.2">
      <c r="A24">
        <v>13</v>
      </c>
      <c r="B24" t="s">
        <v>184</v>
      </c>
      <c r="C24" t="s">
        <v>185</v>
      </c>
      <c r="D24">
        <v>91</v>
      </c>
      <c r="E24">
        <v>57391</v>
      </c>
      <c r="F24">
        <v>13</v>
      </c>
      <c r="G24">
        <v>2</v>
      </c>
      <c r="H24">
        <v>10</v>
      </c>
      <c r="I24">
        <v>2</v>
      </c>
      <c r="J24">
        <v>519</v>
      </c>
    </row>
    <row r="25" spans="1:10" x14ac:dyDescent="0.2">
      <c r="A25">
        <v>13</v>
      </c>
      <c r="B25" t="s">
        <v>62</v>
      </c>
      <c r="C25" t="s">
        <v>63</v>
      </c>
      <c r="D25">
        <v>83</v>
      </c>
      <c r="E25">
        <v>60977</v>
      </c>
      <c r="F25">
        <v>8</v>
      </c>
      <c r="G25">
        <v>1</v>
      </c>
      <c r="H25">
        <v>5</v>
      </c>
      <c r="I25">
        <v>1</v>
      </c>
      <c r="J25">
        <v>553</v>
      </c>
    </row>
    <row r="26" spans="1:10" x14ac:dyDescent="0.2">
      <c r="A26">
        <v>13</v>
      </c>
      <c r="B26" t="s">
        <v>186</v>
      </c>
      <c r="C26" t="s">
        <v>187</v>
      </c>
      <c r="D26">
        <v>42</v>
      </c>
      <c r="E26">
        <v>53985</v>
      </c>
      <c r="F26">
        <v>11</v>
      </c>
      <c r="G26">
        <v>2</v>
      </c>
      <c r="H26">
        <v>6</v>
      </c>
      <c r="I26">
        <v>2</v>
      </c>
      <c r="J26">
        <v>483</v>
      </c>
    </row>
    <row r="27" spans="1:10" x14ac:dyDescent="0.2">
      <c r="A27">
        <v>13</v>
      </c>
      <c r="B27" t="s">
        <v>66</v>
      </c>
      <c r="C27" t="s">
        <v>67</v>
      </c>
      <c r="D27">
        <v>42</v>
      </c>
      <c r="E27">
        <v>57973</v>
      </c>
      <c r="F27">
        <v>29</v>
      </c>
      <c r="G27">
        <v>2</v>
      </c>
      <c r="H27">
        <v>8</v>
      </c>
      <c r="I27">
        <v>2</v>
      </c>
      <c r="J27">
        <v>536</v>
      </c>
    </row>
    <row r="28" spans="1:10" x14ac:dyDescent="0.2">
      <c r="A28">
        <v>13</v>
      </c>
      <c r="B28" t="s">
        <v>60</v>
      </c>
      <c r="C28" t="s">
        <v>61</v>
      </c>
      <c r="D28">
        <v>35</v>
      </c>
      <c r="E28">
        <v>49984</v>
      </c>
      <c r="F28">
        <v>9</v>
      </c>
      <c r="G28">
        <v>1</v>
      </c>
      <c r="H28">
        <v>6</v>
      </c>
      <c r="I28">
        <v>1</v>
      </c>
      <c r="J28">
        <v>430</v>
      </c>
    </row>
    <row r="29" spans="1:10" x14ac:dyDescent="0.2">
      <c r="A29">
        <v>14</v>
      </c>
      <c r="B29" t="s">
        <v>78</v>
      </c>
      <c r="C29" t="s">
        <v>79</v>
      </c>
      <c r="D29">
        <v>79</v>
      </c>
      <c r="E29">
        <v>45771</v>
      </c>
      <c r="F29">
        <v>5</v>
      </c>
      <c r="G29">
        <v>2</v>
      </c>
      <c r="H29">
        <v>5</v>
      </c>
      <c r="I29">
        <v>2</v>
      </c>
      <c r="J29">
        <v>416</v>
      </c>
    </row>
    <row r="30" spans="1:10" x14ac:dyDescent="0.2">
      <c r="A30">
        <v>15</v>
      </c>
      <c r="B30" t="s">
        <v>158</v>
      </c>
      <c r="C30" t="s">
        <v>159</v>
      </c>
      <c r="D30">
        <v>71</v>
      </c>
      <c r="E30">
        <v>11997</v>
      </c>
      <c r="F30">
        <v>4</v>
      </c>
      <c r="G30">
        <v>2</v>
      </c>
      <c r="H30">
        <v>3</v>
      </c>
      <c r="I30">
        <v>2</v>
      </c>
      <c r="J30">
        <v>101</v>
      </c>
    </row>
    <row r="31" spans="1:10" x14ac:dyDescent="0.2">
      <c r="A31">
        <v>16</v>
      </c>
      <c r="B31" t="s">
        <v>188</v>
      </c>
      <c r="C31" t="s">
        <v>189</v>
      </c>
      <c r="D31">
        <v>66</v>
      </c>
      <c r="E31">
        <v>52936</v>
      </c>
      <c r="F31">
        <v>12</v>
      </c>
      <c r="G31">
        <v>3</v>
      </c>
      <c r="H31">
        <v>10</v>
      </c>
      <c r="I31">
        <v>2</v>
      </c>
      <c r="J31">
        <v>485</v>
      </c>
    </row>
    <row r="32" spans="1:10" x14ac:dyDescent="0.2">
      <c r="A32">
        <v>16</v>
      </c>
      <c r="B32" t="s">
        <v>94</v>
      </c>
      <c r="C32" t="s">
        <v>95</v>
      </c>
      <c r="D32">
        <v>52</v>
      </c>
      <c r="E32">
        <v>49132</v>
      </c>
      <c r="F32">
        <v>3</v>
      </c>
      <c r="G32">
        <v>1</v>
      </c>
      <c r="H32">
        <v>2</v>
      </c>
      <c r="I32">
        <v>1</v>
      </c>
      <c r="J32">
        <v>456</v>
      </c>
    </row>
    <row r="33" spans="1:10" x14ac:dyDescent="0.2">
      <c r="A33">
        <v>16</v>
      </c>
      <c r="B33" t="s">
        <v>86</v>
      </c>
      <c r="C33" t="s">
        <v>87</v>
      </c>
      <c r="D33">
        <v>40</v>
      </c>
      <c r="E33">
        <v>56699</v>
      </c>
      <c r="F33">
        <v>13</v>
      </c>
      <c r="G33">
        <v>2</v>
      </c>
      <c r="H33">
        <v>10</v>
      </c>
      <c r="I33">
        <v>1</v>
      </c>
      <c r="J33">
        <v>526</v>
      </c>
    </row>
    <row r="34" spans="1:10" x14ac:dyDescent="0.2">
      <c r="A34">
        <v>17</v>
      </c>
      <c r="B34" t="s">
        <v>190</v>
      </c>
      <c r="C34" t="s">
        <v>191</v>
      </c>
      <c r="D34">
        <v>49</v>
      </c>
      <c r="E34">
        <v>237273</v>
      </c>
      <c r="F34">
        <v>59</v>
      </c>
      <c r="G34">
        <v>2</v>
      </c>
      <c r="H34">
        <v>27</v>
      </c>
      <c r="I34">
        <v>2</v>
      </c>
      <c r="J34">
        <v>2055</v>
      </c>
    </row>
    <row r="35" spans="1:10" x14ac:dyDescent="0.2">
      <c r="A35">
        <v>18</v>
      </c>
      <c r="B35" t="s">
        <v>114</v>
      </c>
      <c r="C35" t="s">
        <v>115</v>
      </c>
      <c r="D35">
        <v>42</v>
      </c>
      <c r="E35">
        <v>44909</v>
      </c>
      <c r="F35">
        <v>7</v>
      </c>
      <c r="G35">
        <v>2</v>
      </c>
      <c r="H35">
        <v>5</v>
      </c>
      <c r="I35">
        <v>2</v>
      </c>
      <c r="J35">
        <v>417</v>
      </c>
    </row>
    <row r="36" spans="1:10" x14ac:dyDescent="0.2">
      <c r="A36">
        <v>19</v>
      </c>
      <c r="B36" t="s">
        <v>40</v>
      </c>
      <c r="C36" t="s">
        <v>41</v>
      </c>
      <c r="D36">
        <v>39</v>
      </c>
      <c r="E36">
        <v>15335</v>
      </c>
      <c r="F36">
        <v>12</v>
      </c>
      <c r="G36">
        <v>2</v>
      </c>
      <c r="H36">
        <v>5</v>
      </c>
      <c r="I36">
        <v>2</v>
      </c>
      <c r="J36">
        <v>135</v>
      </c>
    </row>
    <row r="37" spans="1:10" x14ac:dyDescent="0.2">
      <c r="A37">
        <v>20</v>
      </c>
      <c r="B37" t="s">
        <v>192</v>
      </c>
      <c r="C37" t="s">
        <v>193</v>
      </c>
      <c r="D37">
        <v>36</v>
      </c>
      <c r="E37">
        <v>140971</v>
      </c>
      <c r="F37">
        <v>7</v>
      </c>
      <c r="G37">
        <v>2</v>
      </c>
      <c r="H37">
        <v>6</v>
      </c>
      <c r="I37">
        <v>2</v>
      </c>
      <c r="J37">
        <v>1262</v>
      </c>
    </row>
    <row r="38" spans="1:10" x14ac:dyDescent="0.2">
      <c r="A38">
        <v>21</v>
      </c>
      <c r="B38" t="s">
        <v>194</v>
      </c>
      <c r="C38" t="s">
        <v>195</v>
      </c>
      <c r="D38">
        <v>36</v>
      </c>
      <c r="E38">
        <v>123433</v>
      </c>
      <c r="F38">
        <v>8</v>
      </c>
      <c r="G38">
        <v>1</v>
      </c>
      <c r="H38">
        <v>4</v>
      </c>
      <c r="I38">
        <v>1</v>
      </c>
      <c r="J38">
        <v>1109</v>
      </c>
    </row>
    <row r="39" spans="1:10" x14ac:dyDescent="0.2">
      <c r="A39">
        <v>22</v>
      </c>
      <c r="B39" t="s">
        <v>112</v>
      </c>
      <c r="C39" t="s">
        <v>113</v>
      </c>
      <c r="D39">
        <v>31</v>
      </c>
      <c r="E39">
        <v>47326</v>
      </c>
      <c r="F39">
        <v>5</v>
      </c>
      <c r="G39">
        <v>1</v>
      </c>
      <c r="H39">
        <v>5</v>
      </c>
      <c r="I39">
        <v>1</v>
      </c>
      <c r="J39">
        <v>434</v>
      </c>
    </row>
    <row r="40" spans="1:10" x14ac:dyDescent="0.2">
      <c r="A40">
        <v>23</v>
      </c>
      <c r="B40" t="s">
        <v>122</v>
      </c>
      <c r="C40" t="s">
        <v>123</v>
      </c>
      <c r="D40">
        <v>30</v>
      </c>
      <c r="E40">
        <v>27988</v>
      </c>
      <c r="F40">
        <v>3</v>
      </c>
      <c r="G40">
        <v>1</v>
      </c>
      <c r="H40">
        <v>3</v>
      </c>
      <c r="I40">
        <v>1</v>
      </c>
      <c r="J40">
        <v>261</v>
      </c>
    </row>
    <row r="41" spans="1:10" x14ac:dyDescent="0.2">
      <c r="A41">
        <v>24</v>
      </c>
      <c r="B41" t="s">
        <v>102</v>
      </c>
      <c r="C41" t="s">
        <v>103</v>
      </c>
      <c r="D41">
        <v>30</v>
      </c>
      <c r="E41">
        <v>36230</v>
      </c>
      <c r="F41">
        <v>4</v>
      </c>
      <c r="G41">
        <v>1</v>
      </c>
      <c r="H41">
        <v>4</v>
      </c>
      <c r="I41">
        <v>1</v>
      </c>
      <c r="J41">
        <v>316</v>
      </c>
    </row>
    <row r="42" spans="1:10" x14ac:dyDescent="0.2">
      <c r="A42">
        <v>25</v>
      </c>
      <c r="B42" t="s">
        <v>196</v>
      </c>
      <c r="C42" t="s">
        <v>197</v>
      </c>
      <c r="D42">
        <v>29</v>
      </c>
      <c r="E42">
        <v>81463</v>
      </c>
      <c r="F42">
        <v>15</v>
      </c>
      <c r="G42">
        <v>2</v>
      </c>
      <c r="H42">
        <v>6</v>
      </c>
      <c r="I42">
        <v>1</v>
      </c>
      <c r="J42">
        <v>715</v>
      </c>
    </row>
    <row r="43" spans="1:10" x14ac:dyDescent="0.2">
      <c r="A43">
        <v>26</v>
      </c>
      <c r="B43" t="s">
        <v>110</v>
      </c>
      <c r="C43" t="s">
        <v>111</v>
      </c>
      <c r="D43">
        <v>28</v>
      </c>
      <c r="E43">
        <v>50424</v>
      </c>
      <c r="F43">
        <v>9</v>
      </c>
      <c r="G43">
        <v>1</v>
      </c>
      <c r="H43">
        <v>6</v>
      </c>
      <c r="I43">
        <v>1</v>
      </c>
      <c r="J43">
        <v>462</v>
      </c>
    </row>
    <row r="44" spans="1:10" x14ac:dyDescent="0.2">
      <c r="A44">
        <v>27</v>
      </c>
      <c r="B44" t="s">
        <v>140</v>
      </c>
      <c r="C44" t="s">
        <v>141</v>
      </c>
      <c r="D44">
        <v>28</v>
      </c>
      <c r="E44">
        <v>56392</v>
      </c>
      <c r="F44">
        <v>14</v>
      </c>
      <c r="G44">
        <v>1</v>
      </c>
      <c r="H44">
        <v>8</v>
      </c>
      <c r="I44">
        <v>1</v>
      </c>
      <c r="J44">
        <v>478</v>
      </c>
    </row>
    <row r="45" spans="1:10" x14ac:dyDescent="0.2">
      <c r="A45">
        <v>28</v>
      </c>
      <c r="B45" t="s">
        <v>198</v>
      </c>
      <c r="C45" t="s">
        <v>199</v>
      </c>
      <c r="D45">
        <v>27</v>
      </c>
      <c r="E45">
        <v>55258</v>
      </c>
      <c r="F45">
        <v>2</v>
      </c>
      <c r="G45">
        <v>1</v>
      </c>
      <c r="H45">
        <v>2</v>
      </c>
      <c r="I45">
        <v>1</v>
      </c>
      <c r="J45">
        <v>504</v>
      </c>
    </row>
    <row r="46" spans="1:10" x14ac:dyDescent="0.2">
      <c r="A46">
        <v>29</v>
      </c>
      <c r="B46" t="s">
        <v>200</v>
      </c>
      <c r="C46" t="s">
        <v>201</v>
      </c>
      <c r="D46">
        <v>27</v>
      </c>
      <c r="E46">
        <v>135009</v>
      </c>
      <c r="F46">
        <v>13</v>
      </c>
      <c r="G46">
        <v>1</v>
      </c>
      <c r="H46">
        <v>7</v>
      </c>
      <c r="I46">
        <v>1</v>
      </c>
      <c r="J46">
        <v>1187</v>
      </c>
    </row>
    <row r="47" spans="1:10" x14ac:dyDescent="0.2">
      <c r="A47">
        <v>30</v>
      </c>
      <c r="B47" t="s">
        <v>202</v>
      </c>
      <c r="C47" t="s">
        <v>203</v>
      </c>
      <c r="D47">
        <v>26</v>
      </c>
      <c r="E47">
        <v>398929</v>
      </c>
      <c r="F47">
        <v>49</v>
      </c>
      <c r="G47">
        <v>1</v>
      </c>
      <c r="H47">
        <v>30</v>
      </c>
      <c r="I47">
        <v>1</v>
      </c>
      <c r="J47">
        <v>3470</v>
      </c>
    </row>
    <row r="48" spans="1:10" x14ac:dyDescent="0.2">
      <c r="A48">
        <v>31</v>
      </c>
      <c r="B48" t="s">
        <v>204</v>
      </c>
      <c r="C48" t="s">
        <v>205</v>
      </c>
      <c r="D48">
        <v>26</v>
      </c>
      <c r="E48">
        <v>61663</v>
      </c>
      <c r="F48">
        <v>7</v>
      </c>
      <c r="G48">
        <v>1</v>
      </c>
      <c r="H48">
        <v>4</v>
      </c>
      <c r="I48">
        <v>1</v>
      </c>
      <c r="J48">
        <v>537</v>
      </c>
    </row>
    <row r="49" spans="1:10" x14ac:dyDescent="0.2">
      <c r="A49">
        <v>32</v>
      </c>
      <c r="B49" t="s">
        <v>134</v>
      </c>
      <c r="C49" t="s">
        <v>135</v>
      </c>
      <c r="D49">
        <v>26</v>
      </c>
      <c r="E49">
        <v>161427</v>
      </c>
      <c r="F49">
        <v>45</v>
      </c>
      <c r="G49">
        <v>1</v>
      </c>
      <c r="H49">
        <v>17</v>
      </c>
      <c r="I49">
        <v>1</v>
      </c>
      <c r="J49">
        <v>1388</v>
      </c>
    </row>
    <row r="50" spans="1:10" x14ac:dyDescent="0.2">
      <c r="A50">
        <v>33</v>
      </c>
      <c r="B50" t="s">
        <v>206</v>
      </c>
      <c r="C50" t="s">
        <v>207</v>
      </c>
      <c r="D50">
        <v>25</v>
      </c>
      <c r="E50">
        <v>19674</v>
      </c>
      <c r="F50">
        <v>10</v>
      </c>
      <c r="G50">
        <v>1</v>
      </c>
      <c r="H50">
        <v>1</v>
      </c>
      <c r="I50">
        <v>1</v>
      </c>
      <c r="J50">
        <v>165</v>
      </c>
    </row>
    <row r="51" spans="1:10" x14ac:dyDescent="0.2">
      <c r="A51">
        <v>34</v>
      </c>
      <c r="B51" t="s">
        <v>208</v>
      </c>
      <c r="C51" t="s">
        <v>209</v>
      </c>
      <c r="D51">
        <v>25</v>
      </c>
      <c r="E51">
        <v>100517</v>
      </c>
      <c r="F51">
        <v>4</v>
      </c>
      <c r="G51">
        <v>1</v>
      </c>
      <c r="H51">
        <v>3</v>
      </c>
      <c r="I51">
        <v>1</v>
      </c>
      <c r="J51">
        <v>898</v>
      </c>
    </row>
    <row r="52" spans="1:10" x14ac:dyDescent="0.2">
      <c r="A52">
        <v>35</v>
      </c>
      <c r="B52" t="s">
        <v>210</v>
      </c>
      <c r="C52" t="s">
        <v>211</v>
      </c>
      <c r="D52">
        <v>24</v>
      </c>
      <c r="E52">
        <v>227622</v>
      </c>
      <c r="F52">
        <v>34</v>
      </c>
      <c r="G52">
        <v>1</v>
      </c>
      <c r="H52">
        <v>17</v>
      </c>
      <c r="I52">
        <v>1</v>
      </c>
      <c r="J52">
        <v>1993</v>
      </c>
    </row>
    <row r="53" spans="1:10" x14ac:dyDescent="0.2">
      <c r="A53">
        <v>36</v>
      </c>
      <c r="B53" t="s">
        <v>212</v>
      </c>
      <c r="C53" t="s">
        <v>213</v>
      </c>
      <c r="D53">
        <v>24</v>
      </c>
      <c r="E53">
        <v>111254</v>
      </c>
      <c r="F53">
        <v>8</v>
      </c>
      <c r="G53">
        <v>1</v>
      </c>
      <c r="H53">
        <v>3</v>
      </c>
      <c r="I53">
        <v>1</v>
      </c>
      <c r="J53">
        <v>1005</v>
      </c>
    </row>
    <row r="54" spans="1:10" x14ac:dyDescent="0.2">
      <c r="A54">
        <v>37</v>
      </c>
      <c r="B54" t="s">
        <v>214</v>
      </c>
      <c r="C54" t="s">
        <v>215</v>
      </c>
      <c r="D54">
        <v>24</v>
      </c>
      <c r="E54">
        <v>53767</v>
      </c>
      <c r="F54">
        <v>15</v>
      </c>
      <c r="G54">
        <v>2</v>
      </c>
      <c r="H54">
        <v>7</v>
      </c>
      <c r="I54">
        <v>1</v>
      </c>
      <c r="J54">
        <v>477</v>
      </c>
    </row>
    <row r="55" spans="1:10" x14ac:dyDescent="0.2">
      <c r="A55">
        <v>38</v>
      </c>
      <c r="B55" t="s">
        <v>126</v>
      </c>
      <c r="C55" t="s">
        <v>127</v>
      </c>
      <c r="D55">
        <v>23</v>
      </c>
      <c r="E55">
        <v>29116</v>
      </c>
      <c r="F55">
        <v>5</v>
      </c>
      <c r="G55">
        <v>1</v>
      </c>
      <c r="H55">
        <v>3</v>
      </c>
      <c r="I55">
        <v>1</v>
      </c>
      <c r="J55">
        <v>249</v>
      </c>
    </row>
    <row r="56" spans="1:10" x14ac:dyDescent="0.2">
      <c r="A56">
        <v>39</v>
      </c>
      <c r="B56" t="s">
        <v>216</v>
      </c>
      <c r="C56" t="s">
        <v>217</v>
      </c>
      <c r="D56">
        <v>23</v>
      </c>
      <c r="E56">
        <v>30253</v>
      </c>
      <c r="F56">
        <v>12</v>
      </c>
      <c r="G56">
        <v>1</v>
      </c>
      <c r="H56">
        <v>4</v>
      </c>
      <c r="I56">
        <v>1</v>
      </c>
      <c r="J56">
        <v>266</v>
      </c>
    </row>
    <row r="57" spans="1:10" x14ac:dyDescent="0.2">
      <c r="A57">
        <v>40</v>
      </c>
      <c r="B57" t="s">
        <v>218</v>
      </c>
      <c r="C57" t="s">
        <v>219</v>
      </c>
      <c r="D57">
        <v>23</v>
      </c>
      <c r="E57">
        <v>96124</v>
      </c>
      <c r="F57">
        <v>17</v>
      </c>
      <c r="G57">
        <v>1</v>
      </c>
      <c r="H57">
        <v>10</v>
      </c>
      <c r="I57">
        <v>1</v>
      </c>
      <c r="J57">
        <v>856</v>
      </c>
    </row>
    <row r="58" spans="1:10" x14ac:dyDescent="0.2">
      <c r="A58">
        <v>41</v>
      </c>
      <c r="B58" t="s">
        <v>106</v>
      </c>
      <c r="C58" t="s">
        <v>107</v>
      </c>
      <c r="D58">
        <v>23</v>
      </c>
      <c r="E58">
        <v>36090</v>
      </c>
      <c r="F58">
        <v>6</v>
      </c>
      <c r="G58">
        <v>1</v>
      </c>
      <c r="H58">
        <v>5</v>
      </c>
      <c r="I58">
        <v>1</v>
      </c>
      <c r="J58">
        <v>333</v>
      </c>
    </row>
    <row r="59" spans="1:10" x14ac:dyDescent="0.2">
      <c r="A59">
        <v>42</v>
      </c>
      <c r="B59" t="s">
        <v>220</v>
      </c>
      <c r="C59" t="s">
        <v>221</v>
      </c>
      <c r="D59">
        <v>23</v>
      </c>
      <c r="E59">
        <v>47358</v>
      </c>
      <c r="F59">
        <v>7</v>
      </c>
      <c r="G59">
        <v>1</v>
      </c>
      <c r="H59">
        <v>5</v>
      </c>
      <c r="I59">
        <v>1</v>
      </c>
      <c r="J59">
        <v>406</v>
      </c>
    </row>
    <row r="60" spans="1:10" x14ac:dyDescent="0.2">
      <c r="A60">
        <v>43</v>
      </c>
      <c r="B60" t="s">
        <v>222</v>
      </c>
      <c r="C60" t="s">
        <v>223</v>
      </c>
      <c r="D60">
        <v>23</v>
      </c>
      <c r="E60">
        <v>64614</v>
      </c>
      <c r="F60">
        <v>1</v>
      </c>
      <c r="G60">
        <v>1</v>
      </c>
      <c r="H60">
        <v>1</v>
      </c>
      <c r="I60">
        <v>1</v>
      </c>
      <c r="J60">
        <v>574</v>
      </c>
    </row>
    <row r="61" spans="1:10" x14ac:dyDescent="0.2">
      <c r="A61">
        <v>44</v>
      </c>
      <c r="B61" t="s">
        <v>156</v>
      </c>
      <c r="C61" t="s">
        <v>157</v>
      </c>
      <c r="D61">
        <v>22</v>
      </c>
      <c r="E61">
        <v>61449</v>
      </c>
      <c r="F61">
        <v>6</v>
      </c>
      <c r="G61">
        <v>1</v>
      </c>
      <c r="H61">
        <v>5</v>
      </c>
      <c r="I61">
        <v>1</v>
      </c>
      <c r="J61">
        <v>539</v>
      </c>
    </row>
    <row r="62" spans="1:10" x14ac:dyDescent="0.2">
      <c r="A62">
        <v>45</v>
      </c>
      <c r="B62" t="s">
        <v>118</v>
      </c>
      <c r="C62" t="s">
        <v>119</v>
      </c>
      <c r="D62">
        <v>22</v>
      </c>
      <c r="E62">
        <v>233664</v>
      </c>
      <c r="F62">
        <v>41</v>
      </c>
      <c r="G62">
        <v>1</v>
      </c>
      <c r="H62">
        <v>19</v>
      </c>
      <c r="I62">
        <v>1</v>
      </c>
      <c r="J62">
        <v>2044</v>
      </c>
    </row>
    <row r="63" spans="1:10" x14ac:dyDescent="0.2">
      <c r="A63">
        <v>46</v>
      </c>
      <c r="B63" t="s">
        <v>224</v>
      </c>
      <c r="C63" t="s">
        <v>225</v>
      </c>
      <c r="D63">
        <v>22</v>
      </c>
      <c r="E63">
        <v>13545</v>
      </c>
      <c r="F63">
        <v>2</v>
      </c>
      <c r="G63">
        <v>1</v>
      </c>
      <c r="H63">
        <v>2</v>
      </c>
      <c r="I63">
        <v>1</v>
      </c>
      <c r="J63">
        <v>128</v>
      </c>
    </row>
    <row r="64" spans="1:10" x14ac:dyDescent="0.2">
      <c r="A64">
        <v>47</v>
      </c>
      <c r="B64" t="s">
        <v>226</v>
      </c>
      <c r="C64" t="s">
        <v>227</v>
      </c>
      <c r="D64">
        <v>22</v>
      </c>
      <c r="E64">
        <v>48890</v>
      </c>
      <c r="F64">
        <v>10</v>
      </c>
      <c r="G64">
        <v>2</v>
      </c>
      <c r="H64">
        <v>5</v>
      </c>
      <c r="I64">
        <v>1</v>
      </c>
      <c r="J64">
        <v>428</v>
      </c>
    </row>
    <row r="65" spans="1:10" x14ac:dyDescent="0.2">
      <c r="A65">
        <v>48</v>
      </c>
      <c r="B65" t="s">
        <v>228</v>
      </c>
      <c r="C65" t="s">
        <v>229</v>
      </c>
      <c r="D65">
        <v>21</v>
      </c>
      <c r="E65">
        <v>59049</v>
      </c>
      <c r="F65">
        <v>12</v>
      </c>
      <c r="G65">
        <v>1</v>
      </c>
      <c r="H65">
        <v>3</v>
      </c>
      <c r="I65">
        <v>1</v>
      </c>
      <c r="J65">
        <v>520</v>
      </c>
    </row>
    <row r="66" spans="1:10" x14ac:dyDescent="0.2">
      <c r="A66">
        <v>49</v>
      </c>
      <c r="B66" t="s">
        <v>230</v>
      </c>
      <c r="C66" t="s">
        <v>231</v>
      </c>
      <c r="D66">
        <v>21</v>
      </c>
      <c r="E66">
        <v>51441</v>
      </c>
      <c r="F66">
        <v>56</v>
      </c>
      <c r="G66">
        <v>2</v>
      </c>
      <c r="H66">
        <v>1</v>
      </c>
      <c r="I66">
        <v>1</v>
      </c>
      <c r="J66">
        <v>440</v>
      </c>
    </row>
    <row r="67" spans="1:10" x14ac:dyDescent="0.2">
      <c r="A67">
        <v>50</v>
      </c>
      <c r="B67" t="s">
        <v>232</v>
      </c>
      <c r="C67" t="s">
        <v>233</v>
      </c>
      <c r="D67">
        <v>20</v>
      </c>
      <c r="E67">
        <v>35866</v>
      </c>
      <c r="F67">
        <v>17</v>
      </c>
      <c r="G67">
        <v>1</v>
      </c>
      <c r="H67">
        <v>2</v>
      </c>
      <c r="I67">
        <v>1</v>
      </c>
      <c r="J67">
        <v>318</v>
      </c>
    </row>
    <row r="68" spans="1:10" x14ac:dyDescent="0.2">
      <c r="A68">
        <v>51</v>
      </c>
      <c r="B68" t="s">
        <v>234</v>
      </c>
      <c r="C68" t="s">
        <v>235</v>
      </c>
      <c r="D68">
        <v>20</v>
      </c>
      <c r="E68">
        <v>43600</v>
      </c>
      <c r="F68">
        <v>19</v>
      </c>
      <c r="G68">
        <v>1</v>
      </c>
      <c r="H68">
        <v>5</v>
      </c>
      <c r="I68">
        <v>1</v>
      </c>
      <c r="J68">
        <v>395</v>
      </c>
    </row>
    <row r="69" spans="1:10" x14ac:dyDescent="0.2">
      <c r="A69">
        <v>52</v>
      </c>
      <c r="B69" t="s">
        <v>236</v>
      </c>
      <c r="C69" t="s">
        <v>237</v>
      </c>
      <c r="D69">
        <v>20</v>
      </c>
      <c r="E69">
        <v>139113</v>
      </c>
      <c r="F69">
        <v>16</v>
      </c>
      <c r="G69">
        <v>1</v>
      </c>
      <c r="H69">
        <v>11</v>
      </c>
      <c r="I69">
        <v>1</v>
      </c>
      <c r="J69">
        <v>1216</v>
      </c>
    </row>
    <row r="70" spans="1:10" x14ac:dyDescent="0.2">
      <c r="A70">
        <v>53</v>
      </c>
      <c r="B70" t="s">
        <v>238</v>
      </c>
      <c r="C70" t="s">
        <v>239</v>
      </c>
      <c r="D70">
        <v>18</v>
      </c>
      <c r="E70">
        <v>44855</v>
      </c>
      <c r="F70">
        <v>20</v>
      </c>
      <c r="G70">
        <v>1</v>
      </c>
      <c r="H70">
        <v>6</v>
      </c>
      <c r="I70">
        <v>1</v>
      </c>
      <c r="J70">
        <v>398</v>
      </c>
    </row>
    <row r="71" spans="1:10" x14ac:dyDescent="0.2">
      <c r="A71">
        <v>54</v>
      </c>
      <c r="B71" t="s">
        <v>240</v>
      </c>
      <c r="C71" t="s">
        <v>241</v>
      </c>
      <c r="D71">
        <v>17</v>
      </c>
      <c r="E71">
        <v>246373</v>
      </c>
      <c r="F71">
        <v>39</v>
      </c>
      <c r="G71">
        <v>1</v>
      </c>
      <c r="H71">
        <v>12</v>
      </c>
      <c r="I71">
        <v>1</v>
      </c>
      <c r="J71">
        <v>2139</v>
      </c>
    </row>
    <row r="72" spans="1:10" x14ac:dyDescent="0.2">
      <c r="A72">
        <v>55</v>
      </c>
      <c r="B72" t="s">
        <v>242</v>
      </c>
      <c r="C72" t="s">
        <v>243</v>
      </c>
      <c r="D72">
        <v>16</v>
      </c>
      <c r="E72">
        <v>97279</v>
      </c>
      <c r="F72">
        <v>12</v>
      </c>
      <c r="G72">
        <v>1</v>
      </c>
      <c r="H72">
        <v>7</v>
      </c>
      <c r="I72">
        <v>1</v>
      </c>
      <c r="J72">
        <v>848</v>
      </c>
    </row>
    <row r="73" spans="1:10" x14ac:dyDescent="0.2">
      <c r="A73">
        <v>56</v>
      </c>
      <c r="B73" t="s">
        <v>244</v>
      </c>
      <c r="C73" t="s">
        <v>245</v>
      </c>
      <c r="D73">
        <v>16</v>
      </c>
      <c r="E73">
        <v>375861</v>
      </c>
      <c r="F73">
        <v>59</v>
      </c>
      <c r="G73">
        <v>1</v>
      </c>
      <c r="H73">
        <v>35</v>
      </c>
      <c r="I73">
        <v>1</v>
      </c>
      <c r="J73">
        <v>3302</v>
      </c>
    </row>
    <row r="74" spans="1:10" x14ac:dyDescent="0.2">
      <c r="A74">
        <v>57</v>
      </c>
      <c r="B74" t="s">
        <v>246</v>
      </c>
      <c r="C74" t="s">
        <v>247</v>
      </c>
      <c r="D74">
        <v>14</v>
      </c>
      <c r="E74">
        <v>45415</v>
      </c>
      <c r="F74">
        <v>58</v>
      </c>
      <c r="G74">
        <v>1</v>
      </c>
      <c r="H74">
        <v>2</v>
      </c>
      <c r="I74">
        <v>1</v>
      </c>
      <c r="J74">
        <v>397</v>
      </c>
    </row>
    <row r="75" spans="1:10" x14ac:dyDescent="0.2">
      <c r="A75">
        <v>58</v>
      </c>
      <c r="B75" t="s">
        <v>248</v>
      </c>
      <c r="C75" t="s">
        <v>249</v>
      </c>
      <c r="D75">
        <v>14</v>
      </c>
      <c r="E75">
        <v>88541</v>
      </c>
      <c r="F75">
        <v>10</v>
      </c>
      <c r="G75">
        <v>1</v>
      </c>
      <c r="H75">
        <v>7</v>
      </c>
      <c r="I75">
        <v>1</v>
      </c>
      <c r="J75">
        <v>754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sqref="A1:A32"/>
    </sheetView>
  </sheetViews>
  <sheetFormatPr defaultRowHeight="13.2" x14ac:dyDescent="0.2"/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">
      <c r="A2">
        <v>1</v>
      </c>
      <c r="B2" t="s">
        <v>24</v>
      </c>
      <c r="C2" t="s">
        <v>25</v>
      </c>
      <c r="D2">
        <v>827</v>
      </c>
      <c r="E2">
        <v>21531</v>
      </c>
      <c r="F2">
        <v>57</v>
      </c>
      <c r="G2">
        <v>39</v>
      </c>
      <c r="H2">
        <v>10</v>
      </c>
      <c r="I2">
        <v>9</v>
      </c>
      <c r="J2">
        <v>175</v>
      </c>
    </row>
    <row r="3" spans="1:10" x14ac:dyDescent="0.2">
      <c r="A3">
        <v>1</v>
      </c>
      <c r="B3" t="s">
        <v>14</v>
      </c>
      <c r="C3" t="s">
        <v>15</v>
      </c>
      <c r="D3">
        <v>673</v>
      </c>
      <c r="E3">
        <v>21536</v>
      </c>
      <c r="F3">
        <v>33</v>
      </c>
      <c r="G3">
        <v>22</v>
      </c>
      <c r="H3">
        <v>7</v>
      </c>
      <c r="I3">
        <v>6</v>
      </c>
      <c r="J3">
        <v>174</v>
      </c>
    </row>
    <row r="4" spans="1:10" x14ac:dyDescent="0.2">
      <c r="A4">
        <v>1</v>
      </c>
      <c r="B4" t="s">
        <v>18</v>
      </c>
      <c r="C4" t="s">
        <v>19</v>
      </c>
      <c r="D4">
        <v>189</v>
      </c>
      <c r="E4">
        <v>21489</v>
      </c>
      <c r="F4">
        <v>25</v>
      </c>
      <c r="G4">
        <v>21</v>
      </c>
      <c r="H4">
        <v>5</v>
      </c>
      <c r="I4">
        <v>4</v>
      </c>
      <c r="J4">
        <v>174</v>
      </c>
    </row>
    <row r="5" spans="1:10" x14ac:dyDescent="0.2">
      <c r="A5">
        <v>1</v>
      </c>
      <c r="B5" t="s">
        <v>16</v>
      </c>
      <c r="C5" t="s">
        <v>17</v>
      </c>
      <c r="D5">
        <v>642</v>
      </c>
      <c r="E5">
        <v>21450</v>
      </c>
      <c r="F5">
        <v>36</v>
      </c>
      <c r="G5">
        <v>21</v>
      </c>
      <c r="H5">
        <v>8</v>
      </c>
      <c r="I5">
        <v>5</v>
      </c>
      <c r="J5">
        <v>174</v>
      </c>
    </row>
    <row r="6" spans="1:10" x14ac:dyDescent="0.2">
      <c r="A6">
        <v>2</v>
      </c>
      <c r="B6" t="s">
        <v>10</v>
      </c>
      <c r="C6" t="s">
        <v>11</v>
      </c>
      <c r="D6">
        <v>712</v>
      </c>
      <c r="E6">
        <v>22490</v>
      </c>
      <c r="F6">
        <v>37</v>
      </c>
      <c r="G6">
        <v>29</v>
      </c>
      <c r="H6">
        <v>5</v>
      </c>
      <c r="I6">
        <v>5</v>
      </c>
      <c r="J6">
        <v>196</v>
      </c>
    </row>
    <row r="7" spans="1:10" x14ac:dyDescent="0.2">
      <c r="A7">
        <v>3</v>
      </c>
      <c r="B7" t="s">
        <v>28</v>
      </c>
      <c r="C7" t="s">
        <v>29</v>
      </c>
      <c r="D7">
        <v>469</v>
      </c>
      <c r="E7">
        <v>28303</v>
      </c>
      <c r="F7">
        <v>27</v>
      </c>
      <c r="G7">
        <v>23</v>
      </c>
      <c r="H7">
        <v>7</v>
      </c>
      <c r="I7">
        <v>7</v>
      </c>
      <c r="J7">
        <v>250</v>
      </c>
    </row>
    <row r="8" spans="1:10" x14ac:dyDescent="0.2">
      <c r="A8">
        <v>4</v>
      </c>
      <c r="B8" t="s">
        <v>32</v>
      </c>
      <c r="C8" t="s">
        <v>33</v>
      </c>
      <c r="D8">
        <v>298</v>
      </c>
      <c r="E8">
        <v>23480</v>
      </c>
      <c r="F8">
        <v>14</v>
      </c>
      <c r="G8">
        <v>13</v>
      </c>
      <c r="H8">
        <v>5</v>
      </c>
      <c r="I8">
        <v>4</v>
      </c>
      <c r="J8">
        <v>205</v>
      </c>
    </row>
    <row r="9" spans="1:10" x14ac:dyDescent="0.2">
      <c r="A9">
        <v>5</v>
      </c>
      <c r="B9" t="s">
        <v>36</v>
      </c>
      <c r="C9" t="s">
        <v>37</v>
      </c>
      <c r="D9">
        <v>285</v>
      </c>
      <c r="E9">
        <v>22596</v>
      </c>
      <c r="F9">
        <v>15</v>
      </c>
      <c r="G9">
        <v>8</v>
      </c>
      <c r="H9">
        <v>4</v>
      </c>
      <c r="I9">
        <v>3</v>
      </c>
      <c r="J9">
        <v>196</v>
      </c>
    </row>
    <row r="10" spans="1:10" x14ac:dyDescent="0.2">
      <c r="A10">
        <v>5</v>
      </c>
      <c r="B10" t="s">
        <v>34</v>
      </c>
      <c r="C10" t="s">
        <v>35</v>
      </c>
      <c r="D10">
        <v>110</v>
      </c>
      <c r="E10">
        <v>25710</v>
      </c>
      <c r="F10">
        <v>17</v>
      </c>
      <c r="G10">
        <v>6</v>
      </c>
      <c r="H10">
        <v>5</v>
      </c>
      <c r="I10">
        <v>3</v>
      </c>
      <c r="J10">
        <v>215</v>
      </c>
    </row>
    <row r="11" spans="1:10" x14ac:dyDescent="0.2">
      <c r="A11">
        <v>6</v>
      </c>
      <c r="B11" t="s">
        <v>12</v>
      </c>
      <c r="C11" t="s">
        <v>13</v>
      </c>
      <c r="D11">
        <v>280</v>
      </c>
      <c r="E11">
        <v>24490</v>
      </c>
      <c r="F11">
        <v>13</v>
      </c>
      <c r="G11">
        <v>11</v>
      </c>
      <c r="H11">
        <v>7</v>
      </c>
      <c r="I11">
        <v>5</v>
      </c>
      <c r="J11">
        <v>211</v>
      </c>
    </row>
    <row r="12" spans="1:10" x14ac:dyDescent="0.2">
      <c r="A12">
        <v>7</v>
      </c>
      <c r="B12" t="s">
        <v>76</v>
      </c>
      <c r="C12" t="s">
        <v>77</v>
      </c>
      <c r="D12">
        <v>122</v>
      </c>
      <c r="E12">
        <v>15886</v>
      </c>
      <c r="F12">
        <v>4</v>
      </c>
      <c r="G12">
        <v>4</v>
      </c>
      <c r="H12">
        <v>1</v>
      </c>
      <c r="I12">
        <v>1</v>
      </c>
      <c r="J12">
        <v>144</v>
      </c>
    </row>
    <row r="13" spans="1:10" x14ac:dyDescent="0.2">
      <c r="A13">
        <v>8</v>
      </c>
      <c r="B13" t="s">
        <v>30</v>
      </c>
      <c r="C13" t="s">
        <v>31</v>
      </c>
      <c r="D13">
        <v>121</v>
      </c>
      <c r="E13">
        <v>20076</v>
      </c>
      <c r="F13">
        <v>3</v>
      </c>
      <c r="G13">
        <v>3</v>
      </c>
      <c r="H13">
        <v>1</v>
      </c>
      <c r="I13">
        <v>1</v>
      </c>
      <c r="J13">
        <v>175</v>
      </c>
    </row>
    <row r="14" spans="1:10" x14ac:dyDescent="0.2">
      <c r="A14">
        <v>9</v>
      </c>
      <c r="B14" t="s">
        <v>42</v>
      </c>
      <c r="C14" t="s">
        <v>43</v>
      </c>
      <c r="D14">
        <v>116</v>
      </c>
      <c r="E14">
        <v>26627</v>
      </c>
      <c r="F14">
        <v>8</v>
      </c>
      <c r="G14">
        <v>8</v>
      </c>
      <c r="H14">
        <v>1</v>
      </c>
      <c r="I14">
        <v>1</v>
      </c>
      <c r="J14">
        <v>246</v>
      </c>
    </row>
    <row r="15" spans="1:10" x14ac:dyDescent="0.2">
      <c r="A15">
        <v>10</v>
      </c>
      <c r="B15" t="s">
        <v>50</v>
      </c>
      <c r="C15" t="s">
        <v>51</v>
      </c>
      <c r="D15">
        <v>71</v>
      </c>
      <c r="E15">
        <v>21831</v>
      </c>
      <c r="F15">
        <v>3</v>
      </c>
      <c r="G15">
        <v>3</v>
      </c>
      <c r="H15">
        <v>1</v>
      </c>
      <c r="I15">
        <v>1</v>
      </c>
      <c r="J15">
        <v>183</v>
      </c>
    </row>
    <row r="16" spans="1:10" x14ac:dyDescent="0.2">
      <c r="A16">
        <v>11</v>
      </c>
      <c r="B16" t="s">
        <v>96</v>
      </c>
      <c r="C16" t="s">
        <v>97</v>
      </c>
      <c r="D16">
        <v>39</v>
      </c>
      <c r="E16">
        <v>18091</v>
      </c>
      <c r="F16">
        <v>1</v>
      </c>
      <c r="G16">
        <v>1</v>
      </c>
      <c r="H16">
        <v>1</v>
      </c>
      <c r="I16">
        <v>1</v>
      </c>
      <c r="J16">
        <v>164</v>
      </c>
    </row>
    <row r="17" spans="1:10" x14ac:dyDescent="0.2">
      <c r="A17">
        <v>12</v>
      </c>
      <c r="B17" t="s">
        <v>216</v>
      </c>
      <c r="C17" t="s">
        <v>217</v>
      </c>
      <c r="D17">
        <v>32</v>
      </c>
      <c r="E17">
        <v>30253</v>
      </c>
      <c r="F17">
        <v>16</v>
      </c>
      <c r="G17">
        <v>1</v>
      </c>
      <c r="H17">
        <v>1</v>
      </c>
      <c r="I17">
        <v>1</v>
      </c>
      <c r="J17">
        <v>266</v>
      </c>
    </row>
    <row r="18" spans="1:10" x14ac:dyDescent="0.2">
      <c r="A18">
        <v>13</v>
      </c>
      <c r="B18" t="s">
        <v>250</v>
      </c>
      <c r="C18" t="s">
        <v>251</v>
      </c>
      <c r="D18">
        <v>24</v>
      </c>
      <c r="E18">
        <v>109400</v>
      </c>
      <c r="F18">
        <v>6</v>
      </c>
      <c r="G18">
        <v>1</v>
      </c>
      <c r="H18">
        <v>5</v>
      </c>
      <c r="I18">
        <v>1</v>
      </c>
      <c r="J18">
        <v>988</v>
      </c>
    </row>
    <row r="19" spans="1:10" x14ac:dyDescent="0.2">
      <c r="A19">
        <v>14</v>
      </c>
      <c r="B19" t="s">
        <v>232</v>
      </c>
      <c r="C19" t="s">
        <v>233</v>
      </c>
      <c r="D19">
        <v>22</v>
      </c>
      <c r="E19">
        <v>35866</v>
      </c>
      <c r="F19">
        <v>35</v>
      </c>
      <c r="G19">
        <v>1</v>
      </c>
      <c r="H19">
        <v>1</v>
      </c>
      <c r="I19">
        <v>1</v>
      </c>
      <c r="J19">
        <v>318</v>
      </c>
    </row>
    <row r="20" spans="1:10" x14ac:dyDescent="0.2">
      <c r="A20">
        <v>15</v>
      </c>
      <c r="B20" t="s">
        <v>252</v>
      </c>
      <c r="C20" t="s">
        <v>253</v>
      </c>
      <c r="D20">
        <v>20</v>
      </c>
      <c r="E20">
        <v>307000</v>
      </c>
      <c r="F20">
        <v>24</v>
      </c>
      <c r="G20">
        <v>1</v>
      </c>
      <c r="H20">
        <v>8</v>
      </c>
      <c r="I20">
        <v>1</v>
      </c>
      <c r="J20">
        <v>2670</v>
      </c>
    </row>
    <row r="21" spans="1:10" x14ac:dyDescent="0.2">
      <c r="A21">
        <v>16</v>
      </c>
      <c r="B21" t="s">
        <v>176</v>
      </c>
      <c r="C21" t="s">
        <v>177</v>
      </c>
      <c r="D21">
        <v>20</v>
      </c>
      <c r="E21">
        <v>92912</v>
      </c>
      <c r="F21">
        <v>105</v>
      </c>
      <c r="G21">
        <v>1</v>
      </c>
      <c r="H21">
        <v>6</v>
      </c>
      <c r="I21">
        <v>1</v>
      </c>
      <c r="J21">
        <v>827</v>
      </c>
    </row>
    <row r="22" spans="1:10" x14ac:dyDescent="0.2">
      <c r="A22">
        <v>17</v>
      </c>
      <c r="B22" t="s">
        <v>254</v>
      </c>
      <c r="C22" t="s">
        <v>255</v>
      </c>
      <c r="D22">
        <v>19</v>
      </c>
      <c r="E22">
        <v>267486</v>
      </c>
      <c r="F22">
        <v>12</v>
      </c>
      <c r="G22">
        <v>1</v>
      </c>
      <c r="H22">
        <v>5</v>
      </c>
      <c r="I22">
        <v>1</v>
      </c>
      <c r="J22">
        <v>2360</v>
      </c>
    </row>
    <row r="23" spans="1:10" x14ac:dyDescent="0.2">
      <c r="A23">
        <v>18</v>
      </c>
      <c r="B23" t="s">
        <v>256</v>
      </c>
      <c r="C23" t="s">
        <v>257</v>
      </c>
      <c r="D23">
        <v>19</v>
      </c>
      <c r="E23">
        <v>20603</v>
      </c>
      <c r="F23">
        <v>119</v>
      </c>
      <c r="G23">
        <v>1</v>
      </c>
      <c r="H23">
        <v>1</v>
      </c>
      <c r="I23">
        <v>1</v>
      </c>
      <c r="J23">
        <v>172</v>
      </c>
    </row>
    <row r="24" spans="1:10" x14ac:dyDescent="0.2">
      <c r="A24">
        <v>19</v>
      </c>
      <c r="B24" t="s">
        <v>258</v>
      </c>
      <c r="C24" t="s">
        <v>259</v>
      </c>
      <c r="D24">
        <v>18</v>
      </c>
      <c r="E24">
        <v>100177</v>
      </c>
      <c r="F24">
        <v>107</v>
      </c>
      <c r="G24">
        <v>2</v>
      </c>
      <c r="H24">
        <v>5</v>
      </c>
      <c r="I24">
        <v>1</v>
      </c>
      <c r="J24">
        <v>907</v>
      </c>
    </row>
    <row r="25" spans="1:10" x14ac:dyDescent="0.2">
      <c r="A25">
        <v>20</v>
      </c>
      <c r="B25" t="s">
        <v>260</v>
      </c>
      <c r="C25" t="s">
        <v>261</v>
      </c>
      <c r="D25">
        <v>18</v>
      </c>
      <c r="E25">
        <v>77577</v>
      </c>
      <c r="F25">
        <v>6</v>
      </c>
      <c r="G25">
        <v>1</v>
      </c>
      <c r="H25">
        <v>2</v>
      </c>
      <c r="I25">
        <v>1</v>
      </c>
      <c r="J25">
        <v>681</v>
      </c>
    </row>
    <row r="26" spans="1:10" x14ac:dyDescent="0.2">
      <c r="A26">
        <v>21</v>
      </c>
      <c r="B26" t="s">
        <v>262</v>
      </c>
      <c r="C26" t="s">
        <v>263</v>
      </c>
      <c r="D26">
        <v>18</v>
      </c>
      <c r="E26">
        <v>580498</v>
      </c>
      <c r="F26">
        <v>29</v>
      </c>
      <c r="G26">
        <v>2</v>
      </c>
      <c r="H26">
        <v>3</v>
      </c>
      <c r="I26">
        <v>1</v>
      </c>
      <c r="J26">
        <v>5194</v>
      </c>
    </row>
    <row r="27" spans="1:10" x14ac:dyDescent="0.2">
      <c r="A27">
        <v>22</v>
      </c>
      <c r="B27" t="s">
        <v>264</v>
      </c>
      <c r="C27" t="s">
        <v>265</v>
      </c>
      <c r="D27">
        <v>17</v>
      </c>
      <c r="E27">
        <v>86276</v>
      </c>
      <c r="F27">
        <v>2</v>
      </c>
      <c r="G27">
        <v>1</v>
      </c>
      <c r="H27">
        <v>2</v>
      </c>
      <c r="I27">
        <v>1</v>
      </c>
      <c r="J27">
        <v>761</v>
      </c>
    </row>
    <row r="28" spans="1:10" x14ac:dyDescent="0.2">
      <c r="A28">
        <v>23</v>
      </c>
      <c r="B28" t="s">
        <v>266</v>
      </c>
      <c r="C28" t="s">
        <v>267</v>
      </c>
      <c r="D28">
        <v>16</v>
      </c>
      <c r="E28">
        <v>92621</v>
      </c>
      <c r="F28">
        <v>8</v>
      </c>
      <c r="G28">
        <v>1</v>
      </c>
      <c r="H28">
        <v>2</v>
      </c>
      <c r="I28">
        <v>1</v>
      </c>
      <c r="J28">
        <v>836</v>
      </c>
    </row>
    <row r="29" spans="1:10" x14ac:dyDescent="0.2">
      <c r="A29">
        <v>24</v>
      </c>
      <c r="B29" t="s">
        <v>268</v>
      </c>
      <c r="C29" t="s">
        <v>269</v>
      </c>
      <c r="D29">
        <v>16</v>
      </c>
      <c r="E29">
        <v>59216</v>
      </c>
      <c r="F29">
        <v>11</v>
      </c>
      <c r="G29">
        <v>1</v>
      </c>
      <c r="H29">
        <v>3</v>
      </c>
      <c r="I29">
        <v>1</v>
      </c>
      <c r="J29">
        <v>541</v>
      </c>
    </row>
    <row r="30" spans="1:10" x14ac:dyDescent="0.2">
      <c r="A30">
        <v>25</v>
      </c>
      <c r="B30" t="s">
        <v>270</v>
      </c>
      <c r="C30" t="s">
        <v>271</v>
      </c>
      <c r="D30">
        <v>15</v>
      </c>
      <c r="E30">
        <v>100922</v>
      </c>
      <c r="F30">
        <v>13</v>
      </c>
      <c r="G30">
        <v>1</v>
      </c>
      <c r="H30">
        <v>4</v>
      </c>
      <c r="I30">
        <v>1</v>
      </c>
      <c r="J30">
        <v>908</v>
      </c>
    </row>
    <row r="31" spans="1:10" x14ac:dyDescent="0.2">
      <c r="A31">
        <v>26</v>
      </c>
      <c r="B31" t="s">
        <v>272</v>
      </c>
      <c r="C31" t="s">
        <v>273</v>
      </c>
      <c r="D31">
        <v>14</v>
      </c>
      <c r="E31">
        <v>288881</v>
      </c>
      <c r="F31">
        <v>5</v>
      </c>
      <c r="G31">
        <v>1</v>
      </c>
      <c r="H31">
        <v>5</v>
      </c>
      <c r="I31">
        <v>1</v>
      </c>
      <c r="J31">
        <v>2542</v>
      </c>
    </row>
    <row r="32" spans="1:10" x14ac:dyDescent="0.2">
      <c r="A32">
        <v>27</v>
      </c>
      <c r="B32" t="s">
        <v>274</v>
      </c>
      <c r="C32" t="s">
        <v>275</v>
      </c>
      <c r="D32">
        <v>14</v>
      </c>
      <c r="E32">
        <v>40767</v>
      </c>
      <c r="F32">
        <v>7</v>
      </c>
      <c r="G32">
        <v>1</v>
      </c>
      <c r="H32">
        <v>2</v>
      </c>
      <c r="I32">
        <v>1</v>
      </c>
      <c r="J32">
        <v>354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activeCell="H23" sqref="H23"/>
    </sheetView>
  </sheetViews>
  <sheetFormatPr defaultRowHeight="13.2" x14ac:dyDescent="0.2"/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">
      <c r="A2">
        <v>1</v>
      </c>
      <c r="B2" t="s">
        <v>10</v>
      </c>
      <c r="C2" t="s">
        <v>11</v>
      </c>
      <c r="D2">
        <v>4015</v>
      </c>
      <c r="E2">
        <v>22490</v>
      </c>
      <c r="F2">
        <v>201</v>
      </c>
      <c r="G2">
        <v>166</v>
      </c>
      <c r="H2">
        <v>18</v>
      </c>
      <c r="I2">
        <v>15</v>
      </c>
      <c r="J2">
        <v>196</v>
      </c>
    </row>
    <row r="3" spans="1:10" x14ac:dyDescent="0.2">
      <c r="A3">
        <v>2</v>
      </c>
      <c r="B3" t="s">
        <v>28</v>
      </c>
      <c r="C3" t="s">
        <v>29</v>
      </c>
      <c r="D3">
        <v>1827</v>
      </c>
      <c r="E3">
        <v>28303</v>
      </c>
      <c r="F3">
        <v>121</v>
      </c>
      <c r="G3">
        <v>77</v>
      </c>
      <c r="H3">
        <v>18</v>
      </c>
      <c r="I3">
        <v>14</v>
      </c>
      <c r="J3">
        <v>250</v>
      </c>
    </row>
    <row r="4" spans="1:10" x14ac:dyDescent="0.2">
      <c r="A4">
        <v>3</v>
      </c>
      <c r="B4" t="s">
        <v>18</v>
      </c>
      <c r="C4" t="s">
        <v>19</v>
      </c>
      <c r="D4">
        <v>1810</v>
      </c>
      <c r="E4">
        <v>21489</v>
      </c>
      <c r="F4">
        <v>195</v>
      </c>
      <c r="G4">
        <v>115</v>
      </c>
      <c r="H4">
        <v>23</v>
      </c>
      <c r="I4">
        <v>20</v>
      </c>
      <c r="J4">
        <v>174</v>
      </c>
    </row>
    <row r="5" spans="1:10" x14ac:dyDescent="0.2">
      <c r="A5">
        <v>3</v>
      </c>
      <c r="B5" t="s">
        <v>20</v>
      </c>
      <c r="C5" t="s">
        <v>21</v>
      </c>
      <c r="D5">
        <v>1658</v>
      </c>
      <c r="E5">
        <v>21670</v>
      </c>
      <c r="F5">
        <v>185</v>
      </c>
      <c r="G5">
        <v>110</v>
      </c>
      <c r="H5">
        <v>21</v>
      </c>
      <c r="I5">
        <v>18</v>
      </c>
      <c r="J5">
        <v>174</v>
      </c>
    </row>
    <row r="6" spans="1:10" x14ac:dyDescent="0.2">
      <c r="A6">
        <v>3</v>
      </c>
      <c r="B6" t="s">
        <v>22</v>
      </c>
      <c r="C6" t="s">
        <v>23</v>
      </c>
      <c r="D6">
        <v>1566</v>
      </c>
      <c r="E6">
        <v>21592</v>
      </c>
      <c r="F6">
        <v>181</v>
      </c>
      <c r="G6">
        <v>101</v>
      </c>
      <c r="H6">
        <v>24</v>
      </c>
      <c r="I6">
        <v>19</v>
      </c>
      <c r="J6">
        <v>174</v>
      </c>
    </row>
    <row r="7" spans="1:10" x14ac:dyDescent="0.2">
      <c r="A7">
        <v>3</v>
      </c>
      <c r="B7" t="s">
        <v>14</v>
      </c>
      <c r="C7" t="s">
        <v>15</v>
      </c>
      <c r="D7">
        <v>1395</v>
      </c>
      <c r="E7">
        <v>21536</v>
      </c>
      <c r="F7">
        <v>164</v>
      </c>
      <c r="G7">
        <v>85</v>
      </c>
      <c r="H7">
        <v>23</v>
      </c>
      <c r="I7">
        <v>15</v>
      </c>
      <c r="J7">
        <v>174</v>
      </c>
    </row>
    <row r="8" spans="1:10" x14ac:dyDescent="0.2">
      <c r="A8">
        <v>3</v>
      </c>
      <c r="B8" t="s">
        <v>16</v>
      </c>
      <c r="C8" t="s">
        <v>17</v>
      </c>
      <c r="D8">
        <v>1284</v>
      </c>
      <c r="E8">
        <v>21450</v>
      </c>
      <c r="F8">
        <v>126</v>
      </c>
      <c r="G8">
        <v>72</v>
      </c>
      <c r="H8">
        <v>19</v>
      </c>
      <c r="I8">
        <v>11</v>
      </c>
      <c r="J8">
        <v>174</v>
      </c>
    </row>
    <row r="9" spans="1:10" x14ac:dyDescent="0.2">
      <c r="A9">
        <v>3</v>
      </c>
      <c r="B9" t="s">
        <v>24</v>
      </c>
      <c r="C9" t="s">
        <v>25</v>
      </c>
      <c r="D9">
        <v>1248</v>
      </c>
      <c r="E9">
        <v>21531</v>
      </c>
      <c r="F9">
        <v>139</v>
      </c>
      <c r="G9">
        <v>79</v>
      </c>
      <c r="H9">
        <v>20</v>
      </c>
      <c r="I9">
        <v>15</v>
      </c>
      <c r="J9">
        <v>175</v>
      </c>
    </row>
    <row r="10" spans="1:10" x14ac:dyDescent="0.2">
      <c r="A10">
        <v>3</v>
      </c>
      <c r="B10" t="s">
        <v>26</v>
      </c>
      <c r="C10" t="s">
        <v>27</v>
      </c>
      <c r="D10">
        <v>23</v>
      </c>
      <c r="E10">
        <v>46665</v>
      </c>
      <c r="F10">
        <v>6</v>
      </c>
      <c r="G10">
        <v>2</v>
      </c>
      <c r="H10">
        <v>2</v>
      </c>
      <c r="I10">
        <v>1</v>
      </c>
      <c r="J10">
        <v>418</v>
      </c>
    </row>
    <row r="11" spans="1:10" x14ac:dyDescent="0.2">
      <c r="A11">
        <v>4</v>
      </c>
      <c r="B11" t="s">
        <v>30</v>
      </c>
      <c r="C11" t="s">
        <v>31</v>
      </c>
      <c r="D11">
        <v>1480</v>
      </c>
      <c r="E11">
        <v>20076</v>
      </c>
      <c r="F11">
        <v>75</v>
      </c>
      <c r="G11">
        <v>55</v>
      </c>
      <c r="H11">
        <v>16</v>
      </c>
      <c r="I11">
        <v>12</v>
      </c>
      <c r="J11">
        <v>175</v>
      </c>
    </row>
    <row r="12" spans="1:10" x14ac:dyDescent="0.2">
      <c r="A12">
        <v>5</v>
      </c>
      <c r="B12" t="s">
        <v>34</v>
      </c>
      <c r="C12" t="s">
        <v>35</v>
      </c>
      <c r="D12">
        <v>1162</v>
      </c>
      <c r="E12">
        <v>25710</v>
      </c>
      <c r="F12">
        <v>116</v>
      </c>
      <c r="G12">
        <v>61</v>
      </c>
      <c r="H12">
        <v>19</v>
      </c>
      <c r="I12">
        <v>14</v>
      </c>
      <c r="J12">
        <v>215</v>
      </c>
    </row>
    <row r="13" spans="1:10" x14ac:dyDescent="0.2">
      <c r="A13">
        <v>5</v>
      </c>
      <c r="B13" t="s">
        <v>36</v>
      </c>
      <c r="C13" t="s">
        <v>37</v>
      </c>
      <c r="D13">
        <v>443</v>
      </c>
      <c r="E13">
        <v>22596</v>
      </c>
      <c r="F13">
        <v>32</v>
      </c>
      <c r="G13">
        <v>16</v>
      </c>
      <c r="H13">
        <v>7</v>
      </c>
      <c r="I13">
        <v>4</v>
      </c>
      <c r="J13">
        <v>196</v>
      </c>
    </row>
    <row r="14" spans="1:10" x14ac:dyDescent="0.2">
      <c r="A14">
        <v>6</v>
      </c>
      <c r="B14" t="s">
        <v>12</v>
      </c>
      <c r="C14" t="s">
        <v>13</v>
      </c>
      <c r="D14">
        <v>917</v>
      </c>
      <c r="E14">
        <v>24490</v>
      </c>
      <c r="F14">
        <v>80</v>
      </c>
      <c r="G14">
        <v>59</v>
      </c>
      <c r="H14">
        <v>22</v>
      </c>
      <c r="I14">
        <v>18</v>
      </c>
      <c r="J14">
        <v>211</v>
      </c>
    </row>
    <row r="15" spans="1:10" x14ac:dyDescent="0.2">
      <c r="A15">
        <v>7</v>
      </c>
      <c r="B15" t="s">
        <v>32</v>
      </c>
      <c r="C15" t="s">
        <v>33</v>
      </c>
      <c r="D15">
        <v>666</v>
      </c>
      <c r="E15">
        <v>23480</v>
      </c>
      <c r="F15">
        <v>77</v>
      </c>
      <c r="G15">
        <v>33</v>
      </c>
      <c r="H15">
        <v>18</v>
      </c>
      <c r="I15">
        <v>11</v>
      </c>
      <c r="J15">
        <v>205</v>
      </c>
    </row>
    <row r="16" spans="1:10" x14ac:dyDescent="0.2">
      <c r="A16">
        <v>8</v>
      </c>
      <c r="B16" t="s">
        <v>68</v>
      </c>
      <c r="C16" t="s">
        <v>69</v>
      </c>
      <c r="D16">
        <v>273</v>
      </c>
      <c r="E16">
        <v>65190</v>
      </c>
      <c r="F16">
        <v>14</v>
      </c>
      <c r="G16">
        <v>9</v>
      </c>
      <c r="H16">
        <v>8</v>
      </c>
      <c r="I16">
        <v>4</v>
      </c>
      <c r="J16">
        <v>625</v>
      </c>
    </row>
    <row r="17" spans="1:10" x14ac:dyDescent="0.2">
      <c r="A17">
        <v>8</v>
      </c>
      <c r="B17" t="s">
        <v>62</v>
      </c>
      <c r="C17" t="s">
        <v>63</v>
      </c>
      <c r="D17">
        <v>168</v>
      </c>
      <c r="E17">
        <v>60977</v>
      </c>
      <c r="F17">
        <v>20</v>
      </c>
      <c r="G17">
        <v>4</v>
      </c>
      <c r="H17">
        <v>12</v>
      </c>
      <c r="I17">
        <v>3</v>
      </c>
      <c r="J17">
        <v>553</v>
      </c>
    </row>
    <row r="18" spans="1:10" x14ac:dyDescent="0.2">
      <c r="A18">
        <v>8</v>
      </c>
      <c r="B18" t="s">
        <v>52</v>
      </c>
      <c r="C18" t="s">
        <v>53</v>
      </c>
      <c r="D18">
        <v>48</v>
      </c>
      <c r="E18">
        <v>61959</v>
      </c>
      <c r="F18">
        <v>23</v>
      </c>
      <c r="G18">
        <v>2</v>
      </c>
      <c r="H18">
        <v>14</v>
      </c>
      <c r="I18">
        <v>2</v>
      </c>
      <c r="J18">
        <v>576</v>
      </c>
    </row>
    <row r="19" spans="1:10" x14ac:dyDescent="0.2">
      <c r="A19">
        <v>8</v>
      </c>
      <c r="B19" t="s">
        <v>184</v>
      </c>
      <c r="C19" t="s">
        <v>185</v>
      </c>
      <c r="D19">
        <v>126</v>
      </c>
      <c r="E19">
        <v>57391</v>
      </c>
      <c r="F19">
        <v>16</v>
      </c>
      <c r="G19">
        <v>2</v>
      </c>
      <c r="H19">
        <v>12</v>
      </c>
      <c r="I19">
        <v>1</v>
      </c>
      <c r="J19">
        <v>519</v>
      </c>
    </row>
    <row r="20" spans="1:10" x14ac:dyDescent="0.2">
      <c r="A20">
        <v>8</v>
      </c>
      <c r="B20" t="s">
        <v>60</v>
      </c>
      <c r="C20" t="s">
        <v>61</v>
      </c>
      <c r="D20">
        <v>63</v>
      </c>
      <c r="E20">
        <v>49984</v>
      </c>
      <c r="F20">
        <v>10</v>
      </c>
      <c r="G20">
        <v>2</v>
      </c>
      <c r="H20">
        <v>5</v>
      </c>
      <c r="I20">
        <v>2</v>
      </c>
      <c r="J20">
        <v>430</v>
      </c>
    </row>
    <row r="21" spans="1:10" x14ac:dyDescent="0.2">
      <c r="A21">
        <v>8</v>
      </c>
      <c r="B21" t="s">
        <v>66</v>
      </c>
      <c r="C21" t="s">
        <v>67</v>
      </c>
      <c r="D21">
        <v>30</v>
      </c>
      <c r="E21">
        <v>57973</v>
      </c>
      <c r="F21">
        <v>37</v>
      </c>
      <c r="G21">
        <v>1</v>
      </c>
      <c r="H21">
        <v>8</v>
      </c>
      <c r="I21">
        <v>1</v>
      </c>
      <c r="J21">
        <v>536</v>
      </c>
    </row>
    <row r="22" spans="1:10" x14ac:dyDescent="0.2">
      <c r="A22">
        <v>9</v>
      </c>
      <c r="B22" t="s">
        <v>38</v>
      </c>
      <c r="C22" t="s">
        <v>39</v>
      </c>
      <c r="D22">
        <v>227</v>
      </c>
      <c r="E22">
        <v>21327</v>
      </c>
      <c r="F22">
        <v>41</v>
      </c>
      <c r="G22">
        <v>18</v>
      </c>
      <c r="H22">
        <v>12</v>
      </c>
      <c r="I22">
        <v>7</v>
      </c>
      <c r="J22">
        <v>178</v>
      </c>
    </row>
    <row r="23" spans="1:10" x14ac:dyDescent="0.2">
      <c r="A23">
        <v>10</v>
      </c>
      <c r="B23" t="s">
        <v>48</v>
      </c>
      <c r="C23" t="s">
        <v>49</v>
      </c>
      <c r="D23">
        <v>171</v>
      </c>
      <c r="E23">
        <v>42381</v>
      </c>
      <c r="F23">
        <v>10</v>
      </c>
      <c r="G23">
        <v>6</v>
      </c>
      <c r="H23">
        <v>6</v>
      </c>
      <c r="I23">
        <v>2</v>
      </c>
      <c r="J23">
        <v>377</v>
      </c>
    </row>
    <row r="24" spans="1:10" x14ac:dyDescent="0.2">
      <c r="A24">
        <v>11</v>
      </c>
      <c r="B24" t="s">
        <v>86</v>
      </c>
      <c r="C24" t="s">
        <v>87</v>
      </c>
      <c r="D24">
        <v>160</v>
      </c>
      <c r="E24">
        <v>56699</v>
      </c>
      <c r="F24">
        <v>19</v>
      </c>
      <c r="G24">
        <v>9</v>
      </c>
      <c r="H24">
        <v>11</v>
      </c>
      <c r="I24">
        <v>4</v>
      </c>
      <c r="J24">
        <v>526</v>
      </c>
    </row>
    <row r="25" spans="1:10" x14ac:dyDescent="0.2">
      <c r="A25">
        <v>11</v>
      </c>
      <c r="B25" t="s">
        <v>188</v>
      </c>
      <c r="C25" t="s">
        <v>189</v>
      </c>
      <c r="D25">
        <v>127</v>
      </c>
      <c r="E25">
        <v>52936</v>
      </c>
      <c r="F25">
        <v>13</v>
      </c>
      <c r="G25">
        <v>6</v>
      </c>
      <c r="H25">
        <v>8</v>
      </c>
      <c r="I25">
        <v>2</v>
      </c>
      <c r="J25">
        <v>485</v>
      </c>
    </row>
    <row r="26" spans="1:10" x14ac:dyDescent="0.2">
      <c r="A26">
        <v>11</v>
      </c>
      <c r="B26" t="s">
        <v>276</v>
      </c>
      <c r="C26" t="s">
        <v>277</v>
      </c>
      <c r="D26">
        <v>110</v>
      </c>
      <c r="E26">
        <v>49649</v>
      </c>
      <c r="F26">
        <v>18</v>
      </c>
      <c r="G26">
        <v>5</v>
      </c>
      <c r="H26">
        <v>5</v>
      </c>
      <c r="I26">
        <v>2</v>
      </c>
      <c r="J26">
        <v>449</v>
      </c>
    </row>
    <row r="27" spans="1:10" x14ac:dyDescent="0.2">
      <c r="A27">
        <v>11</v>
      </c>
      <c r="B27" t="s">
        <v>92</v>
      </c>
      <c r="C27" t="s">
        <v>93</v>
      </c>
      <c r="D27">
        <v>43</v>
      </c>
      <c r="E27">
        <v>48098</v>
      </c>
      <c r="F27">
        <v>10</v>
      </c>
      <c r="G27">
        <v>2</v>
      </c>
      <c r="H27">
        <v>4</v>
      </c>
      <c r="I27">
        <v>1</v>
      </c>
      <c r="J27">
        <v>438</v>
      </c>
    </row>
    <row r="28" spans="1:10" x14ac:dyDescent="0.2">
      <c r="A28">
        <v>12</v>
      </c>
      <c r="B28" t="s">
        <v>76</v>
      </c>
      <c r="C28" t="s">
        <v>77</v>
      </c>
      <c r="D28">
        <v>153</v>
      </c>
      <c r="E28">
        <v>15886</v>
      </c>
      <c r="F28">
        <v>6</v>
      </c>
      <c r="G28">
        <v>5</v>
      </c>
      <c r="H28">
        <v>3</v>
      </c>
      <c r="I28">
        <v>3</v>
      </c>
      <c r="J28">
        <v>144</v>
      </c>
    </row>
    <row r="29" spans="1:10" x14ac:dyDescent="0.2">
      <c r="A29">
        <v>13</v>
      </c>
      <c r="B29" t="s">
        <v>96</v>
      </c>
      <c r="C29" t="s">
        <v>97</v>
      </c>
      <c r="D29">
        <v>99</v>
      </c>
      <c r="E29">
        <v>18091</v>
      </c>
      <c r="F29">
        <v>11</v>
      </c>
      <c r="G29">
        <v>3</v>
      </c>
      <c r="H29">
        <v>5</v>
      </c>
      <c r="I29">
        <v>2</v>
      </c>
      <c r="J29">
        <v>164</v>
      </c>
    </row>
    <row r="30" spans="1:10" x14ac:dyDescent="0.2">
      <c r="A30">
        <v>14</v>
      </c>
      <c r="B30" t="s">
        <v>50</v>
      </c>
      <c r="C30" t="s">
        <v>51</v>
      </c>
      <c r="D30">
        <v>70</v>
      </c>
      <c r="E30">
        <v>21831</v>
      </c>
      <c r="F30">
        <v>11</v>
      </c>
      <c r="G30">
        <v>6</v>
      </c>
      <c r="H30">
        <v>8</v>
      </c>
      <c r="I30">
        <v>4</v>
      </c>
      <c r="J30">
        <v>183</v>
      </c>
    </row>
    <row r="31" spans="1:10" x14ac:dyDescent="0.2">
      <c r="A31">
        <v>15</v>
      </c>
      <c r="B31" t="s">
        <v>78</v>
      </c>
      <c r="C31" t="s">
        <v>79</v>
      </c>
      <c r="D31">
        <v>57</v>
      </c>
      <c r="E31">
        <v>45771</v>
      </c>
      <c r="F31">
        <v>4</v>
      </c>
      <c r="G31">
        <v>2</v>
      </c>
      <c r="H31">
        <v>4</v>
      </c>
      <c r="I31">
        <v>2</v>
      </c>
      <c r="J31">
        <v>416</v>
      </c>
    </row>
    <row r="32" spans="1:10" x14ac:dyDescent="0.2">
      <c r="A32">
        <v>16</v>
      </c>
      <c r="B32" t="s">
        <v>108</v>
      </c>
      <c r="C32" t="s">
        <v>109</v>
      </c>
      <c r="D32">
        <v>49</v>
      </c>
      <c r="E32">
        <v>25165</v>
      </c>
      <c r="F32">
        <v>17</v>
      </c>
      <c r="G32">
        <v>3</v>
      </c>
      <c r="H32">
        <v>3</v>
      </c>
      <c r="I32">
        <v>3</v>
      </c>
      <c r="J32">
        <v>223</v>
      </c>
    </row>
    <row r="33" spans="1:10" x14ac:dyDescent="0.2">
      <c r="A33">
        <v>17</v>
      </c>
      <c r="B33" t="s">
        <v>42</v>
      </c>
      <c r="C33" t="s">
        <v>43</v>
      </c>
      <c r="D33">
        <v>48</v>
      </c>
      <c r="E33">
        <v>26627</v>
      </c>
      <c r="F33">
        <v>6</v>
      </c>
      <c r="G33">
        <v>1</v>
      </c>
      <c r="H33">
        <v>2</v>
      </c>
      <c r="I33">
        <v>1</v>
      </c>
      <c r="J33">
        <v>246</v>
      </c>
    </row>
    <row r="34" spans="1:10" x14ac:dyDescent="0.2">
      <c r="A34">
        <v>18</v>
      </c>
      <c r="B34" t="s">
        <v>80</v>
      </c>
      <c r="C34" t="s">
        <v>81</v>
      </c>
      <c r="D34">
        <v>46</v>
      </c>
      <c r="E34">
        <v>68339</v>
      </c>
      <c r="F34">
        <v>8</v>
      </c>
      <c r="G34">
        <v>3</v>
      </c>
      <c r="H34">
        <v>6</v>
      </c>
      <c r="I34">
        <v>2</v>
      </c>
      <c r="J34">
        <v>617</v>
      </c>
    </row>
    <row r="35" spans="1:10" x14ac:dyDescent="0.2">
      <c r="A35">
        <v>19</v>
      </c>
      <c r="B35" t="s">
        <v>278</v>
      </c>
      <c r="C35" t="s">
        <v>279</v>
      </c>
      <c r="D35">
        <v>44</v>
      </c>
      <c r="E35">
        <v>55387</v>
      </c>
      <c r="F35">
        <v>5</v>
      </c>
      <c r="G35">
        <v>1</v>
      </c>
      <c r="H35">
        <v>3</v>
      </c>
      <c r="I35">
        <v>1</v>
      </c>
      <c r="J35">
        <v>479</v>
      </c>
    </row>
    <row r="36" spans="1:10" x14ac:dyDescent="0.2">
      <c r="A36">
        <v>20</v>
      </c>
      <c r="B36" t="s">
        <v>134</v>
      </c>
      <c r="C36" t="s">
        <v>135</v>
      </c>
      <c r="D36">
        <v>34</v>
      </c>
      <c r="E36">
        <v>161427</v>
      </c>
      <c r="F36">
        <v>40</v>
      </c>
      <c r="G36">
        <v>2</v>
      </c>
      <c r="H36">
        <v>18</v>
      </c>
      <c r="I36">
        <v>1</v>
      </c>
      <c r="J36">
        <v>1388</v>
      </c>
    </row>
    <row r="37" spans="1:10" x14ac:dyDescent="0.2">
      <c r="A37">
        <v>21</v>
      </c>
      <c r="B37" t="s">
        <v>116</v>
      </c>
      <c r="C37" t="s">
        <v>117</v>
      </c>
      <c r="D37">
        <v>31</v>
      </c>
      <c r="E37">
        <v>117675</v>
      </c>
      <c r="F37">
        <v>17</v>
      </c>
      <c r="G37">
        <v>2</v>
      </c>
      <c r="H37">
        <v>12</v>
      </c>
      <c r="I37">
        <v>2</v>
      </c>
      <c r="J37">
        <v>1051</v>
      </c>
    </row>
    <row r="38" spans="1:10" x14ac:dyDescent="0.2">
      <c r="A38">
        <v>21</v>
      </c>
      <c r="B38" t="s">
        <v>144</v>
      </c>
      <c r="C38" t="s">
        <v>145</v>
      </c>
      <c r="D38">
        <v>31</v>
      </c>
      <c r="E38">
        <v>89129</v>
      </c>
      <c r="F38">
        <v>20</v>
      </c>
      <c r="G38">
        <v>1</v>
      </c>
      <c r="H38">
        <v>7</v>
      </c>
      <c r="I38">
        <v>1</v>
      </c>
      <c r="J38">
        <v>772</v>
      </c>
    </row>
    <row r="39" spans="1:10" x14ac:dyDescent="0.2">
      <c r="A39">
        <v>22</v>
      </c>
      <c r="B39" t="s">
        <v>280</v>
      </c>
      <c r="C39" t="s">
        <v>281</v>
      </c>
      <c r="D39">
        <v>30</v>
      </c>
      <c r="E39">
        <v>58294</v>
      </c>
      <c r="F39">
        <v>3</v>
      </c>
      <c r="G39">
        <v>1</v>
      </c>
      <c r="H39">
        <v>3</v>
      </c>
      <c r="I39">
        <v>1</v>
      </c>
      <c r="J39">
        <v>531</v>
      </c>
    </row>
    <row r="40" spans="1:10" x14ac:dyDescent="0.2">
      <c r="A40">
        <v>23</v>
      </c>
      <c r="B40" t="s">
        <v>282</v>
      </c>
      <c r="C40" t="s">
        <v>283</v>
      </c>
      <c r="D40">
        <v>27</v>
      </c>
      <c r="E40">
        <v>28980</v>
      </c>
      <c r="F40">
        <v>7</v>
      </c>
      <c r="G40">
        <v>1</v>
      </c>
      <c r="H40">
        <v>3</v>
      </c>
      <c r="I40">
        <v>1</v>
      </c>
      <c r="J40">
        <v>258</v>
      </c>
    </row>
    <row r="41" spans="1:10" x14ac:dyDescent="0.2">
      <c r="A41">
        <v>24</v>
      </c>
      <c r="B41" t="s">
        <v>284</v>
      </c>
      <c r="C41" t="s">
        <v>285</v>
      </c>
      <c r="D41">
        <v>26</v>
      </c>
      <c r="E41">
        <v>92888</v>
      </c>
      <c r="F41">
        <v>7</v>
      </c>
      <c r="G41">
        <v>1</v>
      </c>
      <c r="H41">
        <v>6</v>
      </c>
      <c r="I41">
        <v>1</v>
      </c>
      <c r="J41">
        <v>830</v>
      </c>
    </row>
    <row r="42" spans="1:10" x14ac:dyDescent="0.2">
      <c r="A42">
        <v>25</v>
      </c>
      <c r="B42" t="s">
        <v>286</v>
      </c>
      <c r="C42" t="s">
        <v>287</v>
      </c>
      <c r="D42">
        <v>26</v>
      </c>
      <c r="E42">
        <v>104630</v>
      </c>
      <c r="F42">
        <v>7</v>
      </c>
      <c r="G42">
        <v>1</v>
      </c>
      <c r="H42">
        <v>4</v>
      </c>
      <c r="I42">
        <v>1</v>
      </c>
      <c r="J42">
        <v>951</v>
      </c>
    </row>
    <row r="43" spans="1:10" x14ac:dyDescent="0.2">
      <c r="A43">
        <v>26</v>
      </c>
      <c r="B43" t="s">
        <v>288</v>
      </c>
      <c r="C43" t="s">
        <v>289</v>
      </c>
      <c r="D43">
        <v>25</v>
      </c>
      <c r="E43">
        <v>102668</v>
      </c>
      <c r="F43">
        <v>21</v>
      </c>
      <c r="G43">
        <v>1</v>
      </c>
      <c r="H43">
        <v>6</v>
      </c>
      <c r="I43">
        <v>1</v>
      </c>
      <c r="J43">
        <v>934</v>
      </c>
    </row>
    <row r="44" spans="1:10" x14ac:dyDescent="0.2">
      <c r="A44">
        <v>27</v>
      </c>
      <c r="B44" t="s">
        <v>290</v>
      </c>
      <c r="C44" t="s">
        <v>291</v>
      </c>
      <c r="D44">
        <v>25</v>
      </c>
      <c r="E44">
        <v>57104</v>
      </c>
      <c r="F44">
        <v>7</v>
      </c>
      <c r="G44">
        <v>1</v>
      </c>
      <c r="H44">
        <v>5</v>
      </c>
      <c r="I44">
        <v>1</v>
      </c>
      <c r="J44">
        <v>501</v>
      </c>
    </row>
    <row r="45" spans="1:10" x14ac:dyDescent="0.2">
      <c r="A45">
        <v>28</v>
      </c>
      <c r="B45" t="s">
        <v>292</v>
      </c>
      <c r="C45" t="s">
        <v>293</v>
      </c>
      <c r="D45">
        <v>25</v>
      </c>
      <c r="E45">
        <v>46935</v>
      </c>
      <c r="F45">
        <v>5</v>
      </c>
      <c r="G45">
        <v>1</v>
      </c>
      <c r="H45">
        <v>3</v>
      </c>
      <c r="I45">
        <v>1</v>
      </c>
      <c r="J45">
        <v>411</v>
      </c>
    </row>
    <row r="46" spans="1:10" x14ac:dyDescent="0.2">
      <c r="A46">
        <v>29</v>
      </c>
      <c r="B46" t="s">
        <v>294</v>
      </c>
      <c r="C46" t="s">
        <v>295</v>
      </c>
      <c r="D46">
        <v>24</v>
      </c>
      <c r="E46">
        <v>295173</v>
      </c>
      <c r="F46">
        <v>47</v>
      </c>
      <c r="G46">
        <v>1</v>
      </c>
      <c r="H46">
        <v>13</v>
      </c>
      <c r="I46">
        <v>1</v>
      </c>
      <c r="J46">
        <v>2629</v>
      </c>
    </row>
    <row r="47" spans="1:10" x14ac:dyDescent="0.2">
      <c r="A47">
        <v>30</v>
      </c>
      <c r="B47" t="s">
        <v>296</v>
      </c>
      <c r="C47" t="s">
        <v>297</v>
      </c>
      <c r="D47">
        <v>24</v>
      </c>
      <c r="E47">
        <v>47214</v>
      </c>
      <c r="F47">
        <v>3</v>
      </c>
      <c r="G47">
        <v>1</v>
      </c>
      <c r="H47">
        <v>2</v>
      </c>
      <c r="I47">
        <v>1</v>
      </c>
      <c r="J47">
        <v>411</v>
      </c>
    </row>
    <row r="48" spans="1:10" x14ac:dyDescent="0.2">
      <c r="A48">
        <v>31</v>
      </c>
      <c r="B48" t="s">
        <v>298</v>
      </c>
      <c r="C48" t="s">
        <v>299</v>
      </c>
      <c r="D48">
        <v>24</v>
      </c>
      <c r="E48">
        <v>154098</v>
      </c>
      <c r="F48">
        <v>4</v>
      </c>
      <c r="G48">
        <v>1</v>
      </c>
      <c r="H48">
        <v>3</v>
      </c>
      <c r="I48">
        <v>1</v>
      </c>
      <c r="J48">
        <v>1468</v>
      </c>
    </row>
    <row r="49" spans="1:10" x14ac:dyDescent="0.2">
      <c r="A49">
        <v>32</v>
      </c>
      <c r="B49" t="s">
        <v>300</v>
      </c>
      <c r="C49" t="s">
        <v>301</v>
      </c>
      <c r="D49">
        <v>24</v>
      </c>
      <c r="E49">
        <v>50647</v>
      </c>
      <c r="F49">
        <v>5</v>
      </c>
      <c r="G49">
        <v>1</v>
      </c>
      <c r="H49">
        <v>1</v>
      </c>
      <c r="I49">
        <v>1</v>
      </c>
      <c r="J49">
        <v>441</v>
      </c>
    </row>
    <row r="50" spans="1:10" x14ac:dyDescent="0.2">
      <c r="A50">
        <v>33</v>
      </c>
      <c r="B50" t="s">
        <v>302</v>
      </c>
      <c r="C50" t="s">
        <v>303</v>
      </c>
      <c r="D50">
        <v>23</v>
      </c>
      <c r="E50">
        <v>14154</v>
      </c>
      <c r="F50">
        <v>1</v>
      </c>
      <c r="G50">
        <v>1</v>
      </c>
      <c r="H50">
        <v>1</v>
      </c>
      <c r="I50">
        <v>1</v>
      </c>
      <c r="J50">
        <v>126</v>
      </c>
    </row>
    <row r="51" spans="1:10" x14ac:dyDescent="0.2">
      <c r="A51">
        <v>34</v>
      </c>
      <c r="B51" t="s">
        <v>152</v>
      </c>
      <c r="C51" t="s">
        <v>153</v>
      </c>
      <c r="D51">
        <v>23</v>
      </c>
      <c r="E51">
        <v>57764</v>
      </c>
      <c r="F51">
        <v>10</v>
      </c>
      <c r="G51">
        <v>1</v>
      </c>
      <c r="H51">
        <v>5</v>
      </c>
      <c r="I51">
        <v>1</v>
      </c>
      <c r="J51">
        <v>535</v>
      </c>
    </row>
    <row r="52" spans="1:10" x14ac:dyDescent="0.2">
      <c r="A52">
        <v>35</v>
      </c>
      <c r="B52" t="s">
        <v>304</v>
      </c>
      <c r="C52" t="s">
        <v>305</v>
      </c>
      <c r="D52">
        <v>23</v>
      </c>
      <c r="E52">
        <v>49161</v>
      </c>
      <c r="F52">
        <v>4</v>
      </c>
      <c r="G52">
        <v>2</v>
      </c>
      <c r="H52">
        <v>2</v>
      </c>
      <c r="I52">
        <v>1</v>
      </c>
      <c r="J52">
        <v>437</v>
      </c>
    </row>
    <row r="53" spans="1:10" x14ac:dyDescent="0.2">
      <c r="A53">
        <v>36</v>
      </c>
      <c r="B53" t="s">
        <v>306</v>
      </c>
      <c r="C53" t="s">
        <v>307</v>
      </c>
      <c r="D53">
        <v>23</v>
      </c>
      <c r="E53">
        <v>137562</v>
      </c>
      <c r="F53">
        <v>10</v>
      </c>
      <c r="G53">
        <v>1</v>
      </c>
      <c r="H53">
        <v>6</v>
      </c>
      <c r="I53">
        <v>1</v>
      </c>
      <c r="J53">
        <v>1293</v>
      </c>
    </row>
    <row r="54" spans="1:10" x14ac:dyDescent="0.2">
      <c r="A54">
        <v>37</v>
      </c>
      <c r="B54" t="s">
        <v>308</v>
      </c>
      <c r="C54" t="s">
        <v>309</v>
      </c>
      <c r="D54">
        <v>22</v>
      </c>
      <c r="E54">
        <v>178212</v>
      </c>
      <c r="F54">
        <v>42</v>
      </c>
      <c r="G54">
        <v>1</v>
      </c>
      <c r="H54">
        <v>11</v>
      </c>
      <c r="I54">
        <v>1</v>
      </c>
      <c r="J54">
        <v>1588</v>
      </c>
    </row>
    <row r="55" spans="1:10" x14ac:dyDescent="0.2">
      <c r="A55">
        <v>38</v>
      </c>
      <c r="B55" t="s">
        <v>118</v>
      </c>
      <c r="C55" t="s">
        <v>119</v>
      </c>
      <c r="D55">
        <v>21</v>
      </c>
      <c r="E55">
        <v>233664</v>
      </c>
      <c r="F55">
        <v>35</v>
      </c>
      <c r="G55">
        <v>1</v>
      </c>
      <c r="H55">
        <v>18</v>
      </c>
      <c r="I55">
        <v>1</v>
      </c>
      <c r="J55">
        <v>2044</v>
      </c>
    </row>
    <row r="56" spans="1:10" x14ac:dyDescent="0.2">
      <c r="A56">
        <v>39</v>
      </c>
      <c r="B56" t="s">
        <v>310</v>
      </c>
      <c r="C56" t="s">
        <v>311</v>
      </c>
      <c r="D56">
        <v>20</v>
      </c>
      <c r="E56">
        <v>36327</v>
      </c>
      <c r="F56">
        <v>9</v>
      </c>
      <c r="G56">
        <v>1</v>
      </c>
      <c r="H56">
        <v>4</v>
      </c>
      <c r="I56">
        <v>1</v>
      </c>
      <c r="J56">
        <v>316</v>
      </c>
    </row>
    <row r="57" spans="1:10" x14ac:dyDescent="0.2">
      <c r="A57">
        <v>40</v>
      </c>
      <c r="B57" t="s">
        <v>312</v>
      </c>
      <c r="C57" t="s">
        <v>313</v>
      </c>
      <c r="D57">
        <v>20</v>
      </c>
      <c r="E57">
        <v>146537</v>
      </c>
      <c r="F57">
        <v>23</v>
      </c>
      <c r="G57">
        <v>1</v>
      </c>
      <c r="H57">
        <v>15</v>
      </c>
      <c r="I57">
        <v>1</v>
      </c>
      <c r="J57">
        <v>1383</v>
      </c>
    </row>
    <row r="58" spans="1:10" x14ac:dyDescent="0.2">
      <c r="A58">
        <v>41</v>
      </c>
      <c r="B58" t="s">
        <v>314</v>
      </c>
      <c r="C58" t="s">
        <v>315</v>
      </c>
      <c r="D58">
        <v>19</v>
      </c>
      <c r="E58">
        <v>65560</v>
      </c>
      <c r="F58">
        <v>28</v>
      </c>
      <c r="G58">
        <v>1</v>
      </c>
      <c r="H58">
        <v>8</v>
      </c>
      <c r="I58">
        <v>1</v>
      </c>
      <c r="J58">
        <v>589</v>
      </c>
    </row>
    <row r="59" spans="1:10" x14ac:dyDescent="0.2">
      <c r="A59">
        <v>42</v>
      </c>
      <c r="B59" t="s">
        <v>316</v>
      </c>
      <c r="C59" t="s">
        <v>317</v>
      </c>
      <c r="D59">
        <v>19</v>
      </c>
      <c r="E59">
        <v>312623</v>
      </c>
      <c r="F59">
        <v>31</v>
      </c>
      <c r="G59">
        <v>1</v>
      </c>
      <c r="H59">
        <v>20</v>
      </c>
      <c r="I59">
        <v>1</v>
      </c>
      <c r="J59">
        <v>2842</v>
      </c>
    </row>
    <row r="60" spans="1:10" x14ac:dyDescent="0.2">
      <c r="A60">
        <v>43</v>
      </c>
      <c r="B60" t="s">
        <v>318</v>
      </c>
      <c r="C60" t="s">
        <v>319</v>
      </c>
      <c r="D60">
        <v>19</v>
      </c>
      <c r="E60">
        <v>271242</v>
      </c>
      <c r="F60">
        <v>18</v>
      </c>
      <c r="G60">
        <v>1</v>
      </c>
      <c r="H60">
        <v>11</v>
      </c>
      <c r="I60">
        <v>1</v>
      </c>
      <c r="J60">
        <v>2395</v>
      </c>
    </row>
    <row r="61" spans="1:10" x14ac:dyDescent="0.2">
      <c r="A61">
        <v>44</v>
      </c>
      <c r="B61" t="s">
        <v>212</v>
      </c>
      <c r="C61" t="s">
        <v>213</v>
      </c>
      <c r="D61">
        <v>17</v>
      </c>
      <c r="E61">
        <v>111254</v>
      </c>
      <c r="F61">
        <v>10</v>
      </c>
      <c r="G61">
        <v>1</v>
      </c>
      <c r="H61">
        <v>3</v>
      </c>
      <c r="I61">
        <v>1</v>
      </c>
      <c r="J61">
        <v>1005</v>
      </c>
    </row>
    <row r="62" spans="1:10" x14ac:dyDescent="0.2">
      <c r="A62">
        <v>45</v>
      </c>
      <c r="B62" t="s">
        <v>320</v>
      </c>
      <c r="C62" t="s">
        <v>321</v>
      </c>
      <c r="D62">
        <v>17</v>
      </c>
      <c r="E62">
        <v>82371</v>
      </c>
      <c r="F62">
        <v>4</v>
      </c>
      <c r="G62">
        <v>1</v>
      </c>
      <c r="H62">
        <v>2</v>
      </c>
      <c r="I62">
        <v>1</v>
      </c>
      <c r="J62">
        <v>727</v>
      </c>
    </row>
    <row r="63" spans="1:10" x14ac:dyDescent="0.2">
      <c r="A63">
        <v>46</v>
      </c>
      <c r="B63" t="s">
        <v>322</v>
      </c>
      <c r="C63" t="s">
        <v>323</v>
      </c>
      <c r="D63">
        <v>17</v>
      </c>
      <c r="E63">
        <v>76585</v>
      </c>
      <c r="F63">
        <v>7</v>
      </c>
      <c r="G63">
        <v>1</v>
      </c>
      <c r="H63">
        <v>4</v>
      </c>
      <c r="I63">
        <v>1</v>
      </c>
      <c r="J63">
        <v>707</v>
      </c>
    </row>
    <row r="64" spans="1:10" x14ac:dyDescent="0.2">
      <c r="A64">
        <v>47</v>
      </c>
      <c r="B64" t="s">
        <v>324</v>
      </c>
      <c r="C64" t="s">
        <v>325</v>
      </c>
      <c r="D64">
        <v>17</v>
      </c>
      <c r="E64">
        <v>33689</v>
      </c>
      <c r="F64">
        <v>3</v>
      </c>
      <c r="G64">
        <v>1</v>
      </c>
      <c r="H64">
        <v>3</v>
      </c>
      <c r="I64">
        <v>1</v>
      </c>
      <c r="J64">
        <v>292</v>
      </c>
    </row>
    <row r="65" spans="1:10" x14ac:dyDescent="0.2">
      <c r="A65">
        <v>48</v>
      </c>
      <c r="B65" t="s">
        <v>258</v>
      </c>
      <c r="C65" t="s">
        <v>259</v>
      </c>
      <c r="D65">
        <v>16</v>
      </c>
      <c r="E65">
        <v>100177</v>
      </c>
      <c r="F65">
        <v>34</v>
      </c>
      <c r="G65">
        <v>1</v>
      </c>
      <c r="H65">
        <v>7</v>
      </c>
      <c r="I65">
        <v>1</v>
      </c>
      <c r="J65">
        <v>907</v>
      </c>
    </row>
    <row r="66" spans="1:10" x14ac:dyDescent="0.2">
      <c r="A66">
        <v>49</v>
      </c>
      <c r="B66" t="s">
        <v>326</v>
      </c>
      <c r="C66" t="s">
        <v>327</v>
      </c>
      <c r="D66">
        <v>15</v>
      </c>
      <c r="E66">
        <v>44768</v>
      </c>
      <c r="F66">
        <v>7</v>
      </c>
      <c r="G66">
        <v>1</v>
      </c>
      <c r="H66">
        <v>6</v>
      </c>
      <c r="I66">
        <v>1</v>
      </c>
      <c r="J66">
        <v>395</v>
      </c>
    </row>
    <row r="67" spans="1:10" x14ac:dyDescent="0.2">
      <c r="A67">
        <v>50</v>
      </c>
      <c r="B67" t="s">
        <v>328</v>
      </c>
      <c r="C67" t="s">
        <v>329</v>
      </c>
      <c r="D67">
        <v>15</v>
      </c>
      <c r="E67">
        <v>35808</v>
      </c>
      <c r="F67">
        <v>3</v>
      </c>
      <c r="G67">
        <v>1</v>
      </c>
      <c r="H67">
        <v>2</v>
      </c>
      <c r="I67">
        <v>1</v>
      </c>
      <c r="J67">
        <v>322</v>
      </c>
    </row>
    <row r="68" spans="1:10" x14ac:dyDescent="0.2">
      <c r="A68">
        <v>51</v>
      </c>
      <c r="B68" t="s">
        <v>330</v>
      </c>
      <c r="C68" t="s">
        <v>331</v>
      </c>
      <c r="D68">
        <v>15</v>
      </c>
      <c r="E68">
        <v>27936</v>
      </c>
      <c r="F68">
        <v>6</v>
      </c>
      <c r="G68">
        <v>1</v>
      </c>
      <c r="H68">
        <v>3</v>
      </c>
      <c r="I68">
        <v>1</v>
      </c>
      <c r="J68">
        <v>241</v>
      </c>
    </row>
    <row r="69" spans="1:10" x14ac:dyDescent="0.2">
      <c r="A69">
        <v>52</v>
      </c>
      <c r="B69" t="s">
        <v>332</v>
      </c>
      <c r="C69" t="s">
        <v>333</v>
      </c>
      <c r="D69">
        <v>14</v>
      </c>
      <c r="E69">
        <v>43223</v>
      </c>
      <c r="F69">
        <v>18</v>
      </c>
      <c r="G69">
        <v>1</v>
      </c>
      <c r="H69">
        <v>2</v>
      </c>
      <c r="I69">
        <v>1</v>
      </c>
      <c r="J69">
        <v>393</v>
      </c>
    </row>
    <row r="70" spans="1:10" x14ac:dyDescent="0.2">
      <c r="A70">
        <v>53</v>
      </c>
      <c r="B70" t="s">
        <v>334</v>
      </c>
      <c r="C70" t="s">
        <v>335</v>
      </c>
      <c r="D70">
        <v>14</v>
      </c>
      <c r="E70">
        <v>56993</v>
      </c>
      <c r="F70">
        <v>8</v>
      </c>
      <c r="G70">
        <v>1</v>
      </c>
      <c r="H70">
        <v>8</v>
      </c>
      <c r="I70">
        <v>1</v>
      </c>
      <c r="J70">
        <v>501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sqref="A1:A44"/>
    </sheetView>
  </sheetViews>
  <sheetFormatPr defaultRowHeight="13.2" x14ac:dyDescent="0.2"/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">
      <c r="A2">
        <v>1</v>
      </c>
      <c r="B2" t="s">
        <v>10</v>
      </c>
      <c r="C2" t="s">
        <v>11</v>
      </c>
      <c r="D2">
        <v>1951</v>
      </c>
      <c r="E2">
        <v>22490</v>
      </c>
      <c r="F2">
        <v>116</v>
      </c>
      <c r="G2">
        <v>89</v>
      </c>
      <c r="H2">
        <v>10</v>
      </c>
      <c r="I2">
        <v>8</v>
      </c>
      <c r="J2">
        <v>196</v>
      </c>
    </row>
    <row r="3" spans="1:10" x14ac:dyDescent="0.2">
      <c r="A3">
        <v>2</v>
      </c>
      <c r="B3" t="s">
        <v>18</v>
      </c>
      <c r="C3" t="s">
        <v>19</v>
      </c>
      <c r="D3">
        <v>1538</v>
      </c>
      <c r="E3">
        <v>21489</v>
      </c>
      <c r="F3">
        <v>134</v>
      </c>
      <c r="G3">
        <v>89</v>
      </c>
      <c r="H3">
        <v>15</v>
      </c>
      <c r="I3">
        <v>11</v>
      </c>
      <c r="J3">
        <v>174</v>
      </c>
    </row>
    <row r="4" spans="1:10" x14ac:dyDescent="0.2">
      <c r="A4">
        <v>2</v>
      </c>
      <c r="B4" t="s">
        <v>14</v>
      </c>
      <c r="C4" t="s">
        <v>15</v>
      </c>
      <c r="D4">
        <v>1249</v>
      </c>
      <c r="E4">
        <v>21536</v>
      </c>
      <c r="F4">
        <v>107</v>
      </c>
      <c r="G4">
        <v>65</v>
      </c>
      <c r="H4">
        <v>17</v>
      </c>
      <c r="I4">
        <v>8</v>
      </c>
      <c r="J4">
        <v>174</v>
      </c>
    </row>
    <row r="5" spans="1:10" x14ac:dyDescent="0.2">
      <c r="A5">
        <v>2</v>
      </c>
      <c r="B5" t="s">
        <v>24</v>
      </c>
      <c r="C5" t="s">
        <v>25</v>
      </c>
      <c r="D5">
        <v>1184</v>
      </c>
      <c r="E5">
        <v>21531</v>
      </c>
      <c r="F5">
        <v>102</v>
      </c>
      <c r="G5">
        <v>66</v>
      </c>
      <c r="H5">
        <v>14</v>
      </c>
      <c r="I5">
        <v>9</v>
      </c>
      <c r="J5">
        <v>175</v>
      </c>
    </row>
    <row r="6" spans="1:10" x14ac:dyDescent="0.2">
      <c r="A6">
        <v>2</v>
      </c>
      <c r="B6" t="s">
        <v>16</v>
      </c>
      <c r="C6" t="s">
        <v>17</v>
      </c>
      <c r="D6">
        <v>1101</v>
      </c>
      <c r="E6">
        <v>21450</v>
      </c>
      <c r="F6">
        <v>89</v>
      </c>
      <c r="G6">
        <v>65</v>
      </c>
      <c r="H6">
        <v>12</v>
      </c>
      <c r="I6">
        <v>10</v>
      </c>
      <c r="J6">
        <v>174</v>
      </c>
    </row>
    <row r="7" spans="1:10" x14ac:dyDescent="0.2">
      <c r="A7">
        <v>2</v>
      </c>
      <c r="B7" t="s">
        <v>20</v>
      </c>
      <c r="C7" t="s">
        <v>21</v>
      </c>
      <c r="D7">
        <v>1084</v>
      </c>
      <c r="E7">
        <v>21670</v>
      </c>
      <c r="F7">
        <v>107</v>
      </c>
      <c r="G7">
        <v>71</v>
      </c>
      <c r="H7">
        <v>13</v>
      </c>
      <c r="I7">
        <v>11</v>
      </c>
      <c r="J7">
        <v>174</v>
      </c>
    </row>
    <row r="8" spans="1:10" x14ac:dyDescent="0.2">
      <c r="A8">
        <v>2</v>
      </c>
      <c r="B8" t="s">
        <v>22</v>
      </c>
      <c r="C8" t="s">
        <v>23</v>
      </c>
      <c r="D8">
        <v>1098</v>
      </c>
      <c r="E8">
        <v>21592</v>
      </c>
      <c r="F8">
        <v>118</v>
      </c>
      <c r="G8">
        <v>73</v>
      </c>
      <c r="H8">
        <v>15</v>
      </c>
      <c r="I8">
        <v>10</v>
      </c>
      <c r="J8">
        <v>174</v>
      </c>
    </row>
    <row r="9" spans="1:10" x14ac:dyDescent="0.2">
      <c r="A9">
        <v>3</v>
      </c>
      <c r="B9" t="s">
        <v>28</v>
      </c>
      <c r="C9" t="s">
        <v>29</v>
      </c>
      <c r="D9">
        <v>1278</v>
      </c>
      <c r="E9">
        <v>28303</v>
      </c>
      <c r="F9">
        <v>88</v>
      </c>
      <c r="G9">
        <v>56</v>
      </c>
      <c r="H9">
        <v>14</v>
      </c>
      <c r="I9">
        <v>13</v>
      </c>
      <c r="J9">
        <v>250</v>
      </c>
    </row>
    <row r="10" spans="1:10" x14ac:dyDescent="0.2">
      <c r="A10">
        <v>4</v>
      </c>
      <c r="B10" t="s">
        <v>34</v>
      </c>
      <c r="C10" t="s">
        <v>35</v>
      </c>
      <c r="D10">
        <v>931</v>
      </c>
      <c r="E10">
        <v>25710</v>
      </c>
      <c r="F10">
        <v>79</v>
      </c>
      <c r="G10">
        <v>45</v>
      </c>
      <c r="H10">
        <v>14</v>
      </c>
      <c r="I10">
        <v>10</v>
      </c>
      <c r="J10">
        <v>215</v>
      </c>
    </row>
    <row r="11" spans="1:10" x14ac:dyDescent="0.2">
      <c r="A11">
        <v>4</v>
      </c>
      <c r="B11" t="s">
        <v>36</v>
      </c>
      <c r="C11" t="s">
        <v>37</v>
      </c>
      <c r="D11">
        <v>280</v>
      </c>
      <c r="E11">
        <v>22596</v>
      </c>
      <c r="F11">
        <v>23</v>
      </c>
      <c r="G11">
        <v>14</v>
      </c>
      <c r="H11">
        <v>5</v>
      </c>
      <c r="I11">
        <v>2</v>
      </c>
      <c r="J11">
        <v>196</v>
      </c>
    </row>
    <row r="12" spans="1:10" x14ac:dyDescent="0.2">
      <c r="A12">
        <v>5</v>
      </c>
      <c r="B12" t="s">
        <v>12</v>
      </c>
      <c r="C12" t="s">
        <v>13</v>
      </c>
      <c r="D12">
        <v>828</v>
      </c>
      <c r="E12">
        <v>24490</v>
      </c>
      <c r="F12">
        <v>64</v>
      </c>
      <c r="G12">
        <v>48</v>
      </c>
      <c r="H12">
        <v>15</v>
      </c>
      <c r="I12">
        <v>13</v>
      </c>
      <c r="J12">
        <v>211</v>
      </c>
    </row>
    <row r="13" spans="1:10" x14ac:dyDescent="0.2">
      <c r="A13">
        <v>6</v>
      </c>
      <c r="B13" t="s">
        <v>32</v>
      </c>
      <c r="C13" t="s">
        <v>33</v>
      </c>
      <c r="D13">
        <v>805</v>
      </c>
      <c r="E13">
        <v>23480</v>
      </c>
      <c r="F13">
        <v>51</v>
      </c>
      <c r="G13">
        <v>36</v>
      </c>
      <c r="H13">
        <v>15</v>
      </c>
      <c r="I13">
        <v>11</v>
      </c>
      <c r="J13">
        <v>205</v>
      </c>
    </row>
    <row r="14" spans="1:10" x14ac:dyDescent="0.2">
      <c r="A14">
        <v>7</v>
      </c>
      <c r="B14" t="s">
        <v>30</v>
      </c>
      <c r="C14" t="s">
        <v>31</v>
      </c>
      <c r="D14">
        <v>556</v>
      </c>
      <c r="E14">
        <v>20076</v>
      </c>
      <c r="F14">
        <v>32</v>
      </c>
      <c r="G14">
        <v>24</v>
      </c>
      <c r="H14">
        <v>7</v>
      </c>
      <c r="I14">
        <v>4</v>
      </c>
      <c r="J14">
        <v>175</v>
      </c>
    </row>
    <row r="15" spans="1:10" x14ac:dyDescent="0.2">
      <c r="A15">
        <v>8</v>
      </c>
      <c r="B15" t="s">
        <v>42</v>
      </c>
      <c r="C15" t="s">
        <v>43</v>
      </c>
      <c r="D15">
        <v>288</v>
      </c>
      <c r="E15">
        <v>26627</v>
      </c>
      <c r="F15">
        <v>11</v>
      </c>
      <c r="G15">
        <v>10</v>
      </c>
      <c r="H15">
        <v>1</v>
      </c>
      <c r="I15">
        <v>1</v>
      </c>
      <c r="J15">
        <v>246</v>
      </c>
    </row>
    <row r="16" spans="1:10" x14ac:dyDescent="0.2">
      <c r="A16">
        <v>9</v>
      </c>
      <c r="B16" t="s">
        <v>38</v>
      </c>
      <c r="C16" t="s">
        <v>39</v>
      </c>
      <c r="D16">
        <v>236</v>
      </c>
      <c r="E16">
        <v>21327</v>
      </c>
      <c r="F16">
        <v>25</v>
      </c>
      <c r="G16">
        <v>18</v>
      </c>
      <c r="H16">
        <v>6</v>
      </c>
      <c r="I16">
        <v>6</v>
      </c>
      <c r="J16">
        <v>178</v>
      </c>
    </row>
    <row r="17" spans="1:10" x14ac:dyDescent="0.2">
      <c r="A17">
        <v>10</v>
      </c>
      <c r="B17" t="s">
        <v>68</v>
      </c>
      <c r="C17" t="s">
        <v>69</v>
      </c>
      <c r="D17">
        <v>164</v>
      </c>
      <c r="E17">
        <v>65190</v>
      </c>
      <c r="F17">
        <v>11</v>
      </c>
      <c r="G17">
        <v>6</v>
      </c>
      <c r="H17">
        <v>6</v>
      </c>
      <c r="I17">
        <v>3</v>
      </c>
      <c r="J17">
        <v>625</v>
      </c>
    </row>
    <row r="18" spans="1:10" x14ac:dyDescent="0.2">
      <c r="A18">
        <v>10</v>
      </c>
      <c r="B18" t="s">
        <v>62</v>
      </c>
      <c r="C18" t="s">
        <v>63</v>
      </c>
      <c r="D18">
        <v>99</v>
      </c>
      <c r="E18">
        <v>60977</v>
      </c>
      <c r="F18">
        <v>13</v>
      </c>
      <c r="G18">
        <v>3</v>
      </c>
      <c r="H18">
        <v>7</v>
      </c>
      <c r="I18">
        <v>2</v>
      </c>
      <c r="J18">
        <v>553</v>
      </c>
    </row>
    <row r="19" spans="1:10" x14ac:dyDescent="0.2">
      <c r="A19">
        <v>10</v>
      </c>
      <c r="B19" t="s">
        <v>184</v>
      </c>
      <c r="C19" t="s">
        <v>185</v>
      </c>
      <c r="D19">
        <v>94</v>
      </c>
      <c r="E19">
        <v>57391</v>
      </c>
      <c r="F19">
        <v>11</v>
      </c>
      <c r="G19">
        <v>2</v>
      </c>
      <c r="H19">
        <v>6</v>
      </c>
      <c r="I19">
        <v>1</v>
      </c>
      <c r="J19">
        <v>519</v>
      </c>
    </row>
    <row r="20" spans="1:10" x14ac:dyDescent="0.2">
      <c r="A20">
        <v>11</v>
      </c>
      <c r="B20" t="s">
        <v>76</v>
      </c>
      <c r="C20" t="s">
        <v>77</v>
      </c>
      <c r="D20">
        <v>140</v>
      </c>
      <c r="E20">
        <v>15886</v>
      </c>
      <c r="F20">
        <v>6</v>
      </c>
      <c r="G20">
        <v>6</v>
      </c>
      <c r="H20">
        <v>2</v>
      </c>
      <c r="I20">
        <v>2</v>
      </c>
      <c r="J20">
        <v>144</v>
      </c>
    </row>
    <row r="21" spans="1:10" x14ac:dyDescent="0.2">
      <c r="A21">
        <v>12</v>
      </c>
      <c r="B21" t="s">
        <v>72</v>
      </c>
      <c r="C21" t="s">
        <v>73</v>
      </c>
      <c r="D21">
        <v>127</v>
      </c>
      <c r="E21">
        <v>50274</v>
      </c>
      <c r="F21">
        <v>4</v>
      </c>
      <c r="G21">
        <v>3</v>
      </c>
      <c r="H21">
        <v>3</v>
      </c>
      <c r="I21">
        <v>2</v>
      </c>
      <c r="J21">
        <v>445</v>
      </c>
    </row>
    <row r="22" spans="1:10" x14ac:dyDescent="0.2">
      <c r="A22">
        <v>13</v>
      </c>
      <c r="B22" t="s">
        <v>58</v>
      </c>
      <c r="C22" t="s">
        <v>59</v>
      </c>
      <c r="D22">
        <v>86</v>
      </c>
      <c r="E22">
        <v>59555</v>
      </c>
      <c r="F22">
        <v>9</v>
      </c>
      <c r="G22">
        <v>2</v>
      </c>
      <c r="H22">
        <v>5</v>
      </c>
      <c r="I22">
        <v>1</v>
      </c>
      <c r="J22">
        <v>552</v>
      </c>
    </row>
    <row r="23" spans="1:10" x14ac:dyDescent="0.2">
      <c r="A23">
        <v>14</v>
      </c>
      <c r="B23" t="s">
        <v>50</v>
      </c>
      <c r="C23" t="s">
        <v>51</v>
      </c>
      <c r="D23">
        <v>75</v>
      </c>
      <c r="E23">
        <v>21831</v>
      </c>
      <c r="F23">
        <v>3</v>
      </c>
      <c r="G23">
        <v>3</v>
      </c>
      <c r="H23">
        <v>1</v>
      </c>
      <c r="I23">
        <v>1</v>
      </c>
      <c r="J23">
        <v>183</v>
      </c>
    </row>
    <row r="24" spans="1:10" x14ac:dyDescent="0.2">
      <c r="A24">
        <v>15</v>
      </c>
      <c r="B24" t="s">
        <v>48</v>
      </c>
      <c r="C24" t="s">
        <v>49</v>
      </c>
      <c r="D24">
        <v>42</v>
      </c>
      <c r="E24">
        <v>42381</v>
      </c>
      <c r="F24">
        <v>8</v>
      </c>
      <c r="G24">
        <v>1</v>
      </c>
      <c r="H24">
        <v>4</v>
      </c>
      <c r="I24">
        <v>1</v>
      </c>
      <c r="J24">
        <v>377</v>
      </c>
    </row>
    <row r="25" spans="1:10" x14ac:dyDescent="0.2">
      <c r="A25">
        <v>16</v>
      </c>
      <c r="B25" t="s">
        <v>336</v>
      </c>
      <c r="C25" t="s">
        <v>337</v>
      </c>
      <c r="D25">
        <v>41</v>
      </c>
      <c r="E25">
        <v>44609</v>
      </c>
      <c r="F25">
        <v>7</v>
      </c>
      <c r="G25">
        <v>1</v>
      </c>
      <c r="H25">
        <v>6</v>
      </c>
      <c r="I25">
        <v>1</v>
      </c>
      <c r="J25">
        <v>403</v>
      </c>
    </row>
    <row r="26" spans="1:10" x14ac:dyDescent="0.2">
      <c r="A26">
        <v>17</v>
      </c>
      <c r="B26" t="s">
        <v>122</v>
      </c>
      <c r="C26" t="s">
        <v>123</v>
      </c>
      <c r="D26">
        <v>41</v>
      </c>
      <c r="E26">
        <v>27988</v>
      </c>
      <c r="F26">
        <v>3</v>
      </c>
      <c r="G26">
        <v>2</v>
      </c>
      <c r="H26">
        <v>2</v>
      </c>
      <c r="I26">
        <v>1</v>
      </c>
      <c r="J26">
        <v>261</v>
      </c>
    </row>
    <row r="27" spans="1:10" x14ac:dyDescent="0.2">
      <c r="A27">
        <v>18</v>
      </c>
      <c r="B27" t="s">
        <v>338</v>
      </c>
      <c r="C27" t="s">
        <v>339</v>
      </c>
      <c r="D27">
        <v>35</v>
      </c>
      <c r="E27">
        <v>50764</v>
      </c>
      <c r="F27">
        <v>7</v>
      </c>
      <c r="G27">
        <v>1</v>
      </c>
      <c r="H27">
        <v>6</v>
      </c>
      <c r="I27">
        <v>1</v>
      </c>
      <c r="J27">
        <v>463</v>
      </c>
    </row>
    <row r="28" spans="1:10" x14ac:dyDescent="0.2">
      <c r="A28">
        <v>19</v>
      </c>
      <c r="B28" t="s">
        <v>66</v>
      </c>
      <c r="C28" t="s">
        <v>67</v>
      </c>
      <c r="D28">
        <v>34</v>
      </c>
      <c r="E28">
        <v>57973</v>
      </c>
      <c r="F28">
        <v>61</v>
      </c>
      <c r="G28">
        <v>1</v>
      </c>
      <c r="H28">
        <v>11</v>
      </c>
      <c r="I28">
        <v>1</v>
      </c>
      <c r="J28">
        <v>536</v>
      </c>
    </row>
    <row r="29" spans="1:10" x14ac:dyDescent="0.2">
      <c r="A29">
        <v>20</v>
      </c>
      <c r="B29" t="s">
        <v>40</v>
      </c>
      <c r="C29" t="s">
        <v>41</v>
      </c>
      <c r="D29">
        <v>30</v>
      </c>
      <c r="E29">
        <v>15335</v>
      </c>
      <c r="F29">
        <v>1</v>
      </c>
      <c r="G29">
        <v>1</v>
      </c>
      <c r="H29">
        <v>1</v>
      </c>
      <c r="I29">
        <v>1</v>
      </c>
      <c r="J29">
        <v>135</v>
      </c>
    </row>
    <row r="30" spans="1:10" x14ac:dyDescent="0.2">
      <c r="A30">
        <v>21</v>
      </c>
      <c r="B30" t="s">
        <v>114</v>
      </c>
      <c r="C30" t="s">
        <v>115</v>
      </c>
      <c r="D30">
        <v>29</v>
      </c>
      <c r="E30">
        <v>44909</v>
      </c>
      <c r="F30">
        <v>3</v>
      </c>
      <c r="G30">
        <v>1</v>
      </c>
      <c r="H30">
        <v>3</v>
      </c>
      <c r="I30">
        <v>1</v>
      </c>
      <c r="J30">
        <v>417</v>
      </c>
    </row>
    <row r="31" spans="1:10" x14ac:dyDescent="0.2">
      <c r="A31">
        <v>22</v>
      </c>
      <c r="B31" t="s">
        <v>340</v>
      </c>
      <c r="C31" t="s">
        <v>341</v>
      </c>
      <c r="D31">
        <v>27</v>
      </c>
      <c r="E31">
        <v>88476</v>
      </c>
      <c r="F31">
        <v>29</v>
      </c>
      <c r="G31">
        <v>1</v>
      </c>
      <c r="H31">
        <v>6</v>
      </c>
      <c r="I31">
        <v>1</v>
      </c>
      <c r="J31">
        <v>798</v>
      </c>
    </row>
    <row r="32" spans="1:10" x14ac:dyDescent="0.2">
      <c r="A32">
        <v>23</v>
      </c>
      <c r="B32" t="s">
        <v>306</v>
      </c>
      <c r="C32" t="s">
        <v>307</v>
      </c>
      <c r="D32">
        <v>24</v>
      </c>
      <c r="E32">
        <v>137562</v>
      </c>
      <c r="F32">
        <v>8</v>
      </c>
      <c r="G32">
        <v>1</v>
      </c>
      <c r="H32">
        <v>3</v>
      </c>
      <c r="I32">
        <v>1</v>
      </c>
      <c r="J32">
        <v>1293</v>
      </c>
    </row>
    <row r="33" spans="1:10" x14ac:dyDescent="0.2">
      <c r="A33">
        <v>24</v>
      </c>
      <c r="B33" t="s">
        <v>342</v>
      </c>
      <c r="C33" t="s">
        <v>343</v>
      </c>
      <c r="D33">
        <v>23</v>
      </c>
      <c r="E33">
        <v>94154</v>
      </c>
      <c r="F33">
        <v>1</v>
      </c>
      <c r="G33">
        <v>1</v>
      </c>
      <c r="H33">
        <v>1</v>
      </c>
      <c r="I33">
        <v>1</v>
      </c>
      <c r="J33">
        <v>846</v>
      </c>
    </row>
    <row r="34" spans="1:10" x14ac:dyDescent="0.2">
      <c r="A34">
        <v>25</v>
      </c>
      <c r="B34" t="s">
        <v>344</v>
      </c>
      <c r="C34" t="s">
        <v>345</v>
      </c>
      <c r="D34">
        <v>22</v>
      </c>
      <c r="E34">
        <v>54473</v>
      </c>
      <c r="F34">
        <v>7</v>
      </c>
      <c r="G34">
        <v>1</v>
      </c>
      <c r="H34">
        <v>1</v>
      </c>
      <c r="I34">
        <v>1</v>
      </c>
      <c r="J34">
        <v>473</v>
      </c>
    </row>
    <row r="35" spans="1:10" x14ac:dyDescent="0.2">
      <c r="A35">
        <v>26</v>
      </c>
      <c r="B35" t="s">
        <v>346</v>
      </c>
      <c r="C35" t="s">
        <v>347</v>
      </c>
      <c r="D35">
        <v>22</v>
      </c>
      <c r="E35">
        <v>54546</v>
      </c>
      <c r="F35">
        <v>4</v>
      </c>
      <c r="G35">
        <v>1</v>
      </c>
      <c r="H35">
        <v>2</v>
      </c>
      <c r="I35">
        <v>1</v>
      </c>
      <c r="J35">
        <v>465</v>
      </c>
    </row>
    <row r="36" spans="1:10" x14ac:dyDescent="0.2">
      <c r="A36">
        <v>27</v>
      </c>
      <c r="B36" t="s">
        <v>348</v>
      </c>
      <c r="C36" t="s">
        <v>349</v>
      </c>
      <c r="D36">
        <v>22</v>
      </c>
      <c r="E36">
        <v>27186</v>
      </c>
      <c r="F36">
        <v>1</v>
      </c>
      <c r="G36">
        <v>1</v>
      </c>
      <c r="H36">
        <v>1</v>
      </c>
      <c r="I36">
        <v>1</v>
      </c>
      <c r="J36">
        <v>242</v>
      </c>
    </row>
    <row r="37" spans="1:10" x14ac:dyDescent="0.2">
      <c r="A37">
        <v>28</v>
      </c>
      <c r="B37" t="s">
        <v>350</v>
      </c>
      <c r="C37" t="s">
        <v>351</v>
      </c>
      <c r="D37">
        <v>20</v>
      </c>
      <c r="E37">
        <v>32781</v>
      </c>
      <c r="F37">
        <v>18</v>
      </c>
      <c r="G37">
        <v>1</v>
      </c>
      <c r="H37">
        <v>4</v>
      </c>
      <c r="I37">
        <v>1</v>
      </c>
      <c r="J37">
        <v>299</v>
      </c>
    </row>
    <row r="38" spans="1:10" x14ac:dyDescent="0.2">
      <c r="A38">
        <v>29</v>
      </c>
      <c r="B38" t="s">
        <v>352</v>
      </c>
      <c r="C38" t="s">
        <v>353</v>
      </c>
      <c r="D38">
        <v>17</v>
      </c>
      <c r="E38">
        <v>47362</v>
      </c>
      <c r="F38">
        <v>9</v>
      </c>
      <c r="G38">
        <v>1</v>
      </c>
      <c r="H38">
        <v>4</v>
      </c>
      <c r="I38">
        <v>1</v>
      </c>
      <c r="J38">
        <v>432</v>
      </c>
    </row>
    <row r="39" spans="1:10" x14ac:dyDescent="0.2">
      <c r="A39">
        <v>30</v>
      </c>
      <c r="B39" t="s">
        <v>258</v>
      </c>
      <c r="C39" t="s">
        <v>259</v>
      </c>
      <c r="D39">
        <v>16</v>
      </c>
      <c r="E39">
        <v>100177</v>
      </c>
      <c r="F39">
        <v>56</v>
      </c>
      <c r="G39">
        <v>1</v>
      </c>
      <c r="H39">
        <v>7</v>
      </c>
      <c r="I39">
        <v>1</v>
      </c>
      <c r="J39">
        <v>907</v>
      </c>
    </row>
    <row r="40" spans="1:10" x14ac:dyDescent="0.2">
      <c r="A40">
        <v>31</v>
      </c>
      <c r="B40" t="s">
        <v>354</v>
      </c>
      <c r="C40" t="s">
        <v>355</v>
      </c>
      <c r="D40">
        <v>16</v>
      </c>
      <c r="E40">
        <v>27180</v>
      </c>
      <c r="F40">
        <v>1</v>
      </c>
      <c r="G40">
        <v>1</v>
      </c>
      <c r="H40">
        <v>1</v>
      </c>
      <c r="I40">
        <v>1</v>
      </c>
      <c r="J40">
        <v>258</v>
      </c>
    </row>
    <row r="41" spans="1:10" x14ac:dyDescent="0.2">
      <c r="A41">
        <v>32</v>
      </c>
      <c r="B41" t="s">
        <v>356</v>
      </c>
      <c r="C41" t="s">
        <v>357</v>
      </c>
      <c r="D41">
        <v>14</v>
      </c>
      <c r="E41">
        <v>48671</v>
      </c>
      <c r="F41">
        <v>2</v>
      </c>
      <c r="G41">
        <v>1</v>
      </c>
      <c r="H41">
        <v>2</v>
      </c>
      <c r="I41">
        <v>1</v>
      </c>
      <c r="J41">
        <v>434</v>
      </c>
    </row>
    <row r="42" spans="1:10" x14ac:dyDescent="0.2">
      <c r="A42">
        <v>33</v>
      </c>
      <c r="B42" t="s">
        <v>358</v>
      </c>
      <c r="C42" t="s">
        <v>359</v>
      </c>
      <c r="D42">
        <v>14</v>
      </c>
      <c r="E42">
        <v>20219</v>
      </c>
      <c r="F42">
        <v>13</v>
      </c>
      <c r="G42">
        <v>1</v>
      </c>
      <c r="H42">
        <v>4</v>
      </c>
      <c r="I42">
        <v>1</v>
      </c>
      <c r="J42">
        <v>185</v>
      </c>
    </row>
    <row r="43" spans="1:10" x14ac:dyDescent="0.2">
      <c r="A43">
        <v>34</v>
      </c>
      <c r="B43" t="s">
        <v>360</v>
      </c>
      <c r="C43" t="s">
        <v>361</v>
      </c>
      <c r="D43">
        <v>14</v>
      </c>
      <c r="E43">
        <v>89651</v>
      </c>
      <c r="F43">
        <v>28</v>
      </c>
      <c r="G43">
        <v>1</v>
      </c>
      <c r="H43">
        <v>3</v>
      </c>
      <c r="I43">
        <v>1</v>
      </c>
      <c r="J43">
        <v>772</v>
      </c>
    </row>
    <row r="44" spans="1:10" x14ac:dyDescent="0.2">
      <c r="A44">
        <v>35</v>
      </c>
      <c r="B44" t="s">
        <v>236</v>
      </c>
      <c r="C44" t="s">
        <v>237</v>
      </c>
      <c r="D44">
        <v>13</v>
      </c>
      <c r="E44">
        <v>139113</v>
      </c>
      <c r="F44">
        <v>15</v>
      </c>
      <c r="G44">
        <v>1</v>
      </c>
      <c r="H44">
        <v>5</v>
      </c>
      <c r="I44">
        <v>1</v>
      </c>
      <c r="J44">
        <v>1216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sqref="A1:A26"/>
    </sheetView>
  </sheetViews>
  <sheetFormatPr defaultRowHeight="13.2" x14ac:dyDescent="0.2"/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">
      <c r="A2">
        <v>1</v>
      </c>
      <c r="B2" t="s">
        <v>28</v>
      </c>
      <c r="C2" t="s">
        <v>29</v>
      </c>
      <c r="D2">
        <v>373</v>
      </c>
      <c r="E2">
        <v>28303</v>
      </c>
      <c r="F2">
        <v>14</v>
      </c>
      <c r="G2">
        <v>13</v>
      </c>
      <c r="H2">
        <v>3</v>
      </c>
      <c r="I2">
        <v>3</v>
      </c>
      <c r="J2">
        <v>250</v>
      </c>
    </row>
    <row r="3" spans="1:10" x14ac:dyDescent="0.2">
      <c r="A3">
        <v>2</v>
      </c>
      <c r="B3" t="s">
        <v>24</v>
      </c>
      <c r="C3" t="s">
        <v>25</v>
      </c>
      <c r="D3">
        <v>232</v>
      </c>
      <c r="E3">
        <v>21531</v>
      </c>
      <c r="F3">
        <v>22</v>
      </c>
      <c r="G3">
        <v>15</v>
      </c>
      <c r="H3">
        <v>2</v>
      </c>
      <c r="I3">
        <v>2</v>
      </c>
      <c r="J3">
        <v>175</v>
      </c>
    </row>
    <row r="4" spans="1:10" x14ac:dyDescent="0.2">
      <c r="A4">
        <v>3</v>
      </c>
      <c r="B4" t="s">
        <v>30</v>
      </c>
      <c r="C4" t="s">
        <v>31</v>
      </c>
      <c r="D4">
        <v>177</v>
      </c>
      <c r="E4">
        <v>20076</v>
      </c>
      <c r="F4">
        <v>8</v>
      </c>
      <c r="G4">
        <v>8</v>
      </c>
      <c r="H4">
        <v>1</v>
      </c>
      <c r="I4">
        <v>1</v>
      </c>
      <c r="J4">
        <v>175</v>
      </c>
    </row>
    <row r="5" spans="1:10" x14ac:dyDescent="0.2">
      <c r="A5">
        <v>4</v>
      </c>
      <c r="B5" t="s">
        <v>18</v>
      </c>
      <c r="C5" t="s">
        <v>19</v>
      </c>
      <c r="D5">
        <v>103</v>
      </c>
      <c r="E5">
        <v>21489</v>
      </c>
      <c r="F5">
        <v>16</v>
      </c>
      <c r="G5">
        <v>11</v>
      </c>
      <c r="H5">
        <v>3</v>
      </c>
      <c r="I5">
        <v>2</v>
      </c>
      <c r="J5">
        <v>174</v>
      </c>
    </row>
    <row r="6" spans="1:10" x14ac:dyDescent="0.2">
      <c r="A6">
        <v>5</v>
      </c>
      <c r="B6" t="s">
        <v>10</v>
      </c>
      <c r="C6" t="s">
        <v>11</v>
      </c>
      <c r="D6">
        <v>53</v>
      </c>
      <c r="E6">
        <v>22490</v>
      </c>
      <c r="F6">
        <v>7</v>
      </c>
      <c r="G6">
        <v>4</v>
      </c>
      <c r="H6">
        <v>4</v>
      </c>
      <c r="I6">
        <v>3</v>
      </c>
      <c r="J6">
        <v>196</v>
      </c>
    </row>
    <row r="7" spans="1:10" x14ac:dyDescent="0.2">
      <c r="A7">
        <v>6</v>
      </c>
      <c r="B7" t="s">
        <v>12</v>
      </c>
      <c r="C7" t="s">
        <v>13</v>
      </c>
      <c r="D7">
        <v>35</v>
      </c>
      <c r="E7">
        <v>24490</v>
      </c>
      <c r="F7">
        <v>1</v>
      </c>
      <c r="G7">
        <v>1</v>
      </c>
      <c r="H7">
        <v>1</v>
      </c>
      <c r="I7">
        <v>1</v>
      </c>
      <c r="J7">
        <v>211</v>
      </c>
    </row>
    <row r="8" spans="1:10" x14ac:dyDescent="0.2">
      <c r="A8">
        <v>7</v>
      </c>
      <c r="B8" t="s">
        <v>176</v>
      </c>
      <c r="C8" t="s">
        <v>177</v>
      </c>
      <c r="D8">
        <v>27</v>
      </c>
      <c r="E8">
        <v>92912</v>
      </c>
      <c r="F8">
        <v>109</v>
      </c>
      <c r="G8">
        <v>1</v>
      </c>
      <c r="H8">
        <v>4</v>
      </c>
      <c r="I8">
        <v>1</v>
      </c>
      <c r="J8">
        <v>827</v>
      </c>
    </row>
    <row r="9" spans="1:10" x14ac:dyDescent="0.2">
      <c r="A9">
        <v>8</v>
      </c>
      <c r="B9" t="s">
        <v>362</v>
      </c>
      <c r="C9" t="s">
        <v>363</v>
      </c>
      <c r="D9">
        <v>25</v>
      </c>
      <c r="E9">
        <v>88370</v>
      </c>
      <c r="F9">
        <v>3</v>
      </c>
      <c r="G9">
        <v>1</v>
      </c>
      <c r="H9">
        <v>1</v>
      </c>
      <c r="I9">
        <v>1</v>
      </c>
      <c r="J9">
        <v>776</v>
      </c>
    </row>
    <row r="10" spans="1:10" x14ac:dyDescent="0.2">
      <c r="A10">
        <v>9</v>
      </c>
      <c r="B10" t="s">
        <v>258</v>
      </c>
      <c r="C10" t="s">
        <v>259</v>
      </c>
      <c r="D10">
        <v>25</v>
      </c>
      <c r="E10">
        <v>100177</v>
      </c>
      <c r="F10">
        <v>84</v>
      </c>
      <c r="G10">
        <v>2</v>
      </c>
      <c r="H10">
        <v>1</v>
      </c>
      <c r="I10">
        <v>1</v>
      </c>
      <c r="J10">
        <v>907</v>
      </c>
    </row>
    <row r="11" spans="1:10" x14ac:dyDescent="0.2">
      <c r="A11">
        <v>10</v>
      </c>
      <c r="B11" t="s">
        <v>232</v>
      </c>
      <c r="C11" t="s">
        <v>233</v>
      </c>
      <c r="D11">
        <v>24</v>
      </c>
      <c r="E11">
        <v>35866</v>
      </c>
      <c r="F11">
        <v>75</v>
      </c>
      <c r="G11">
        <v>1</v>
      </c>
      <c r="H11">
        <v>1</v>
      </c>
      <c r="I11">
        <v>1</v>
      </c>
      <c r="J11">
        <v>318</v>
      </c>
    </row>
    <row r="12" spans="1:10" x14ac:dyDescent="0.2">
      <c r="A12">
        <v>11</v>
      </c>
      <c r="B12" t="s">
        <v>364</v>
      </c>
      <c r="C12" t="s">
        <v>365</v>
      </c>
      <c r="D12">
        <v>23</v>
      </c>
      <c r="E12">
        <v>99018</v>
      </c>
      <c r="F12">
        <v>14</v>
      </c>
      <c r="G12">
        <v>1</v>
      </c>
      <c r="H12">
        <v>2</v>
      </c>
      <c r="I12">
        <v>1</v>
      </c>
      <c r="J12">
        <v>858</v>
      </c>
    </row>
    <row r="13" spans="1:10" x14ac:dyDescent="0.2">
      <c r="A13">
        <v>12</v>
      </c>
      <c r="B13" t="s">
        <v>366</v>
      </c>
      <c r="C13" t="s">
        <v>367</v>
      </c>
      <c r="D13">
        <v>23</v>
      </c>
      <c r="E13">
        <v>40944</v>
      </c>
      <c r="F13">
        <v>28</v>
      </c>
      <c r="G13">
        <v>2</v>
      </c>
      <c r="H13">
        <v>2</v>
      </c>
      <c r="I13">
        <v>1</v>
      </c>
      <c r="J13">
        <v>354</v>
      </c>
    </row>
    <row r="14" spans="1:10" x14ac:dyDescent="0.2">
      <c r="A14">
        <v>13</v>
      </c>
      <c r="B14" t="s">
        <v>240</v>
      </c>
      <c r="C14" t="s">
        <v>241</v>
      </c>
      <c r="D14">
        <v>23</v>
      </c>
      <c r="E14">
        <v>246373</v>
      </c>
      <c r="F14">
        <v>33</v>
      </c>
      <c r="G14">
        <v>1</v>
      </c>
      <c r="H14">
        <v>2</v>
      </c>
      <c r="I14">
        <v>1</v>
      </c>
      <c r="J14">
        <v>2139</v>
      </c>
    </row>
    <row r="15" spans="1:10" x14ac:dyDescent="0.2">
      <c r="A15">
        <v>14</v>
      </c>
      <c r="B15" t="s">
        <v>368</v>
      </c>
      <c r="C15" t="s">
        <v>369</v>
      </c>
      <c r="D15">
        <v>21</v>
      </c>
      <c r="E15">
        <v>53500</v>
      </c>
      <c r="F15">
        <v>43</v>
      </c>
      <c r="G15">
        <v>1</v>
      </c>
      <c r="H15">
        <v>1</v>
      </c>
      <c r="I15">
        <v>1</v>
      </c>
      <c r="J15">
        <v>460</v>
      </c>
    </row>
    <row r="16" spans="1:10" x14ac:dyDescent="0.2">
      <c r="A16">
        <v>15</v>
      </c>
      <c r="B16" t="s">
        <v>370</v>
      </c>
      <c r="C16" t="s">
        <v>371</v>
      </c>
      <c r="D16">
        <v>21</v>
      </c>
      <c r="E16">
        <v>54268</v>
      </c>
      <c r="F16">
        <v>7</v>
      </c>
      <c r="G16">
        <v>1</v>
      </c>
      <c r="H16">
        <v>1</v>
      </c>
      <c r="I16">
        <v>1</v>
      </c>
      <c r="J16">
        <v>475</v>
      </c>
    </row>
    <row r="17" spans="1:10" x14ac:dyDescent="0.2">
      <c r="A17">
        <v>16</v>
      </c>
      <c r="B17" t="s">
        <v>372</v>
      </c>
      <c r="C17" t="s">
        <v>373</v>
      </c>
      <c r="D17">
        <v>21</v>
      </c>
      <c r="E17">
        <v>148595</v>
      </c>
      <c r="F17">
        <v>24</v>
      </c>
      <c r="G17">
        <v>1</v>
      </c>
      <c r="H17">
        <v>2</v>
      </c>
      <c r="I17">
        <v>1</v>
      </c>
      <c r="J17">
        <v>1334</v>
      </c>
    </row>
    <row r="18" spans="1:10" x14ac:dyDescent="0.2">
      <c r="A18">
        <v>17</v>
      </c>
      <c r="B18" t="s">
        <v>374</v>
      </c>
      <c r="C18" t="s">
        <v>375</v>
      </c>
      <c r="D18">
        <v>21</v>
      </c>
      <c r="E18">
        <v>63516</v>
      </c>
      <c r="F18">
        <v>84</v>
      </c>
      <c r="G18">
        <v>1</v>
      </c>
      <c r="H18">
        <v>1</v>
      </c>
      <c r="I18">
        <v>1</v>
      </c>
      <c r="J18">
        <v>565</v>
      </c>
    </row>
    <row r="19" spans="1:10" x14ac:dyDescent="0.2">
      <c r="A19">
        <v>18</v>
      </c>
      <c r="B19" t="s">
        <v>376</v>
      </c>
      <c r="C19" t="s">
        <v>377</v>
      </c>
      <c r="D19">
        <v>20</v>
      </c>
      <c r="E19">
        <v>102379</v>
      </c>
      <c r="F19">
        <v>3</v>
      </c>
      <c r="G19">
        <v>1</v>
      </c>
      <c r="H19">
        <v>1</v>
      </c>
      <c r="I19">
        <v>1</v>
      </c>
      <c r="J19">
        <v>938</v>
      </c>
    </row>
    <row r="20" spans="1:10" x14ac:dyDescent="0.2">
      <c r="A20">
        <v>19</v>
      </c>
      <c r="B20" t="s">
        <v>378</v>
      </c>
      <c r="C20" t="s">
        <v>379</v>
      </c>
      <c r="D20">
        <v>20</v>
      </c>
      <c r="E20">
        <v>66156</v>
      </c>
      <c r="F20">
        <v>3</v>
      </c>
      <c r="G20">
        <v>1</v>
      </c>
      <c r="H20">
        <v>1</v>
      </c>
      <c r="I20">
        <v>1</v>
      </c>
      <c r="J20">
        <v>614</v>
      </c>
    </row>
    <row r="21" spans="1:10" x14ac:dyDescent="0.2">
      <c r="A21">
        <v>20</v>
      </c>
      <c r="B21" t="s">
        <v>380</v>
      </c>
      <c r="C21" t="s">
        <v>381</v>
      </c>
      <c r="D21">
        <v>16</v>
      </c>
      <c r="E21">
        <v>83031</v>
      </c>
      <c r="F21">
        <v>5</v>
      </c>
      <c r="G21">
        <v>1</v>
      </c>
      <c r="H21">
        <v>1</v>
      </c>
      <c r="I21">
        <v>1</v>
      </c>
      <c r="J21">
        <v>746</v>
      </c>
    </row>
    <row r="22" spans="1:10" x14ac:dyDescent="0.2">
      <c r="A22">
        <v>21</v>
      </c>
      <c r="B22" t="s">
        <v>382</v>
      </c>
      <c r="C22" t="s">
        <v>383</v>
      </c>
      <c r="D22">
        <v>15</v>
      </c>
      <c r="E22">
        <v>88571</v>
      </c>
      <c r="F22">
        <v>4</v>
      </c>
      <c r="G22">
        <v>1</v>
      </c>
      <c r="H22">
        <v>1</v>
      </c>
      <c r="I22">
        <v>1</v>
      </c>
      <c r="J22">
        <v>789</v>
      </c>
    </row>
    <row r="23" spans="1:10" x14ac:dyDescent="0.2">
      <c r="A23">
        <v>22</v>
      </c>
      <c r="B23" t="s">
        <v>384</v>
      </c>
      <c r="C23" t="s">
        <v>385</v>
      </c>
      <c r="D23">
        <v>15</v>
      </c>
      <c r="E23">
        <v>108979</v>
      </c>
      <c r="F23">
        <v>8</v>
      </c>
      <c r="G23">
        <v>1</v>
      </c>
      <c r="H23">
        <v>4</v>
      </c>
      <c r="I23">
        <v>1</v>
      </c>
      <c r="J23">
        <v>973</v>
      </c>
    </row>
    <row r="24" spans="1:10" x14ac:dyDescent="0.2">
      <c r="A24">
        <v>23</v>
      </c>
      <c r="B24" t="s">
        <v>360</v>
      </c>
      <c r="C24" t="s">
        <v>361</v>
      </c>
      <c r="D24">
        <v>15</v>
      </c>
      <c r="E24">
        <v>89651</v>
      </c>
      <c r="F24">
        <v>45</v>
      </c>
      <c r="G24">
        <v>1</v>
      </c>
      <c r="H24">
        <v>1</v>
      </c>
      <c r="I24">
        <v>1</v>
      </c>
      <c r="J24">
        <v>772</v>
      </c>
    </row>
    <row r="25" spans="1:10" x14ac:dyDescent="0.2">
      <c r="A25">
        <v>24</v>
      </c>
      <c r="B25" t="s">
        <v>386</v>
      </c>
      <c r="C25" t="s">
        <v>387</v>
      </c>
      <c r="D25">
        <v>14</v>
      </c>
      <c r="E25">
        <v>25609</v>
      </c>
      <c r="F25">
        <v>1</v>
      </c>
      <c r="G25">
        <v>1</v>
      </c>
      <c r="H25">
        <v>1</v>
      </c>
      <c r="I25">
        <v>1</v>
      </c>
      <c r="J25">
        <v>223</v>
      </c>
    </row>
    <row r="26" spans="1:10" x14ac:dyDescent="0.2">
      <c r="A26">
        <v>25</v>
      </c>
      <c r="B26" t="s">
        <v>388</v>
      </c>
      <c r="C26" t="s">
        <v>389</v>
      </c>
      <c r="D26">
        <v>13</v>
      </c>
      <c r="E26">
        <v>237667</v>
      </c>
      <c r="F26">
        <v>6</v>
      </c>
      <c r="G26">
        <v>1</v>
      </c>
      <c r="H26">
        <v>1</v>
      </c>
      <c r="I26">
        <v>1</v>
      </c>
      <c r="J26">
        <v>2144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3"/>
  <sheetViews>
    <sheetView tabSelected="1" zoomScale="85" zoomScaleNormal="85" workbookViewId="0">
      <selection activeCell="U13" sqref="U13"/>
    </sheetView>
  </sheetViews>
  <sheetFormatPr defaultRowHeight="13.2" x14ac:dyDescent="0.2"/>
  <cols>
    <col min="3" max="3" width="63.44140625" customWidth="1"/>
  </cols>
  <sheetData>
    <row r="1" spans="1:17" s="1" customFormat="1" x14ac:dyDescent="0.2">
      <c r="B1" s="1" t="s">
        <v>1</v>
      </c>
      <c r="C1" s="1" t="s">
        <v>2</v>
      </c>
      <c r="D1" s="1" t="s">
        <v>9</v>
      </c>
      <c r="E1" s="2">
        <v>35</v>
      </c>
      <c r="F1" s="1" t="s">
        <v>390</v>
      </c>
      <c r="G1" s="1" t="s">
        <v>391</v>
      </c>
      <c r="H1" s="2">
        <v>37</v>
      </c>
      <c r="I1" s="3" t="s">
        <v>393</v>
      </c>
      <c r="J1" s="4" t="s">
        <v>394</v>
      </c>
      <c r="K1" s="1" t="s">
        <v>395</v>
      </c>
      <c r="L1" s="1" t="s">
        <v>396</v>
      </c>
      <c r="M1" s="1" t="s">
        <v>392</v>
      </c>
      <c r="N1" s="1" t="s">
        <v>397</v>
      </c>
      <c r="O1" s="1" t="s">
        <v>398</v>
      </c>
      <c r="P1" s="1" t="s">
        <v>395</v>
      </c>
      <c r="Q1" s="1" t="s">
        <v>396</v>
      </c>
    </row>
    <row r="2" spans="1:17" s="1" customFormat="1" x14ac:dyDescent="0.2">
      <c r="A2" s="1">
        <v>1</v>
      </c>
      <c r="B2" s="1" t="s">
        <v>276</v>
      </c>
      <c r="C2" s="1" t="s">
        <v>277</v>
      </c>
      <c r="D2" s="1">
        <v>449</v>
      </c>
      <c r="H2" s="1">
        <v>5</v>
      </c>
      <c r="K2" s="1">
        <f t="shared" ref="K2:K33" si="0">SUM(H2:J2)</f>
        <v>5</v>
      </c>
      <c r="L2" s="1">
        <f t="shared" ref="L2:L33" si="1">SUM(E2:G2)</f>
        <v>0</v>
      </c>
      <c r="M2" s="1">
        <f>LOG((L2+1.25)/(K2+1.25),2)+LOG(($K$192-K2+1.25)/($L$192-L2+1.25),2)</f>
        <v>-3.1340388684044367</v>
      </c>
      <c r="N2" s="1">
        <f>K2/D2</f>
        <v>1.1135857461024499E-2</v>
      </c>
      <c r="O2" s="1">
        <f>L2/D2</f>
        <v>0</v>
      </c>
      <c r="P2" s="1">
        <f>N2/$N$192</f>
        <v>1.0660720295220022E-3</v>
      </c>
      <c r="Q2" s="1">
        <f>O2/$O$192*-1</f>
        <v>0</v>
      </c>
    </row>
    <row r="3" spans="1:17" s="1" customFormat="1" x14ac:dyDescent="0.2">
      <c r="A3" s="1">
        <v>2</v>
      </c>
      <c r="B3" s="1" t="s">
        <v>304</v>
      </c>
      <c r="C3" s="1" t="s">
        <v>305</v>
      </c>
      <c r="D3" s="1">
        <v>437</v>
      </c>
      <c r="H3" s="1">
        <v>2</v>
      </c>
      <c r="K3" s="1">
        <f t="shared" si="0"/>
        <v>2</v>
      </c>
      <c r="L3" s="1">
        <f t="shared" si="1"/>
        <v>0</v>
      </c>
      <c r="M3" s="1">
        <f t="shared" ref="M3:M33" si="2">LOG((L3+1.25)/(K3+1.25),2)+LOG(($K$192-K3+1.25)/($L$192-L3+1.25),2)</f>
        <v>-2.1885067492585026</v>
      </c>
      <c r="N3" s="1">
        <f t="shared" ref="N3:N66" si="3">K3/D3</f>
        <v>4.5766590389016018E-3</v>
      </c>
      <c r="O3" s="1">
        <f t="shared" ref="O3:O66" si="4">L3/D3</f>
        <v>0</v>
      </c>
      <c r="P3" s="1">
        <f t="shared" ref="P3:P66" si="5">N3/$N$192</f>
        <v>4.3813852746487779E-4</v>
      </c>
      <c r="Q3" s="1">
        <f t="shared" ref="Q3:Q66" si="6">O3/$O$192*-1</f>
        <v>0</v>
      </c>
    </row>
    <row r="4" spans="1:17" s="1" customFormat="1" x14ac:dyDescent="0.2">
      <c r="A4" s="1">
        <v>3</v>
      </c>
      <c r="B4" s="1" t="s">
        <v>306</v>
      </c>
      <c r="C4" s="1" t="s">
        <v>307</v>
      </c>
      <c r="D4" s="1">
        <v>1293</v>
      </c>
      <c r="H4" s="1">
        <v>1</v>
      </c>
      <c r="I4" s="1">
        <v>1</v>
      </c>
      <c r="K4" s="1">
        <f t="shared" si="0"/>
        <v>2</v>
      </c>
      <c r="L4" s="1">
        <f t="shared" si="1"/>
        <v>0</v>
      </c>
      <c r="M4" s="1">
        <f t="shared" si="2"/>
        <v>-2.1885067492585026</v>
      </c>
      <c r="N4" s="1">
        <f t="shared" si="3"/>
        <v>1.5467904098994587E-3</v>
      </c>
      <c r="O4" s="1">
        <f t="shared" si="4"/>
        <v>0</v>
      </c>
      <c r="P4" s="1">
        <f t="shared" si="5"/>
        <v>1.4807930123909637E-4</v>
      </c>
      <c r="Q4" s="1">
        <f t="shared" si="6"/>
        <v>0</v>
      </c>
    </row>
    <row r="5" spans="1:17" s="1" customFormat="1" x14ac:dyDescent="0.2">
      <c r="A5" s="1">
        <v>4</v>
      </c>
      <c r="B5" s="1" t="s">
        <v>360</v>
      </c>
      <c r="C5" s="1" t="s">
        <v>361</v>
      </c>
      <c r="D5" s="1">
        <v>772</v>
      </c>
      <c r="I5" s="1">
        <v>1</v>
      </c>
      <c r="J5" s="1">
        <v>1</v>
      </c>
      <c r="K5" s="1">
        <f t="shared" si="0"/>
        <v>2</v>
      </c>
      <c r="L5" s="1">
        <f t="shared" si="1"/>
        <v>0</v>
      </c>
      <c r="M5" s="1">
        <f t="shared" si="2"/>
        <v>-2.1885067492585026</v>
      </c>
      <c r="N5" s="1">
        <f t="shared" si="3"/>
        <v>2.5906735751295338E-3</v>
      </c>
      <c r="O5" s="1">
        <f t="shared" si="4"/>
        <v>0</v>
      </c>
      <c r="P5" s="1">
        <f t="shared" si="5"/>
        <v>2.4801364831884923E-4</v>
      </c>
      <c r="Q5" s="1">
        <f t="shared" si="6"/>
        <v>0</v>
      </c>
    </row>
    <row r="6" spans="1:17" s="1" customFormat="1" x14ac:dyDescent="0.2">
      <c r="A6" s="1">
        <v>5</v>
      </c>
      <c r="B6" s="1" t="s">
        <v>366</v>
      </c>
      <c r="C6" s="1" t="s">
        <v>367</v>
      </c>
      <c r="D6" s="1">
        <v>354</v>
      </c>
      <c r="J6" s="1">
        <v>2</v>
      </c>
      <c r="K6" s="1">
        <f t="shared" si="0"/>
        <v>2</v>
      </c>
      <c r="L6" s="1">
        <f t="shared" si="1"/>
        <v>0</v>
      </c>
      <c r="M6" s="1">
        <f t="shared" si="2"/>
        <v>-2.1885067492585026</v>
      </c>
      <c r="N6" s="1">
        <f t="shared" si="3"/>
        <v>5.6497175141242938E-3</v>
      </c>
      <c r="O6" s="1">
        <f t="shared" si="4"/>
        <v>0</v>
      </c>
      <c r="P6" s="1">
        <f t="shared" si="5"/>
        <v>5.4086592232246219E-4</v>
      </c>
      <c r="Q6" s="1">
        <f t="shared" si="6"/>
        <v>0</v>
      </c>
    </row>
    <row r="7" spans="1:17" s="1" customFormat="1" x14ac:dyDescent="0.2">
      <c r="A7" s="1">
        <v>6</v>
      </c>
      <c r="B7" s="1" t="s">
        <v>278</v>
      </c>
      <c r="C7" s="1" t="s">
        <v>279</v>
      </c>
      <c r="D7" s="1">
        <v>479</v>
      </c>
      <c r="H7" s="1">
        <v>1</v>
      </c>
      <c r="K7" s="1">
        <f t="shared" si="0"/>
        <v>1</v>
      </c>
      <c r="L7" s="1">
        <f t="shared" si="1"/>
        <v>0</v>
      </c>
      <c r="M7" s="1">
        <f t="shared" si="2"/>
        <v>-1.6572875056059635</v>
      </c>
      <c r="N7" s="1">
        <f t="shared" si="3"/>
        <v>2.0876826722338203E-3</v>
      </c>
      <c r="O7" s="1">
        <f t="shared" si="4"/>
        <v>0</v>
      </c>
      <c r="P7" s="1">
        <f t="shared" si="5"/>
        <v>1.9986068528408306E-4</v>
      </c>
      <c r="Q7" s="1">
        <f t="shared" si="6"/>
        <v>0</v>
      </c>
    </row>
    <row r="8" spans="1:17" s="1" customFormat="1" x14ac:dyDescent="0.2">
      <c r="A8" s="1">
        <v>7</v>
      </c>
      <c r="B8" s="1" t="s">
        <v>280</v>
      </c>
      <c r="C8" s="1" t="s">
        <v>281</v>
      </c>
      <c r="D8" s="1">
        <v>531</v>
      </c>
      <c r="H8" s="1">
        <v>1</v>
      </c>
      <c r="K8" s="1">
        <f t="shared" si="0"/>
        <v>1</v>
      </c>
      <c r="L8" s="1">
        <f t="shared" si="1"/>
        <v>0</v>
      </c>
      <c r="M8" s="1">
        <f t="shared" si="2"/>
        <v>-1.6572875056059635</v>
      </c>
      <c r="N8" s="1">
        <f t="shared" si="3"/>
        <v>1.8832391713747645E-3</v>
      </c>
      <c r="O8" s="1">
        <f t="shared" si="4"/>
        <v>0</v>
      </c>
      <c r="P8" s="1">
        <f t="shared" si="5"/>
        <v>1.8028864077415405E-4</v>
      </c>
      <c r="Q8" s="1">
        <f t="shared" si="6"/>
        <v>0</v>
      </c>
    </row>
    <row r="9" spans="1:17" s="1" customFormat="1" x14ac:dyDescent="0.2">
      <c r="A9" s="1">
        <v>8</v>
      </c>
      <c r="B9" s="1" t="s">
        <v>282</v>
      </c>
      <c r="C9" s="1" t="s">
        <v>283</v>
      </c>
      <c r="D9" s="1">
        <v>258</v>
      </c>
      <c r="H9" s="1">
        <v>1</v>
      </c>
      <c r="K9" s="1">
        <f t="shared" si="0"/>
        <v>1</v>
      </c>
      <c r="L9" s="1">
        <f t="shared" si="1"/>
        <v>0</v>
      </c>
      <c r="M9" s="1">
        <f t="shared" si="2"/>
        <v>-1.6572875056059635</v>
      </c>
      <c r="N9" s="1">
        <f t="shared" si="3"/>
        <v>3.875968992248062E-3</v>
      </c>
      <c r="O9" s="1">
        <f t="shared" si="4"/>
        <v>0</v>
      </c>
      <c r="P9" s="1">
        <f t="shared" si="5"/>
        <v>3.7105917926773567E-4</v>
      </c>
      <c r="Q9" s="1">
        <f t="shared" si="6"/>
        <v>0</v>
      </c>
    </row>
    <row r="10" spans="1:17" s="1" customFormat="1" x14ac:dyDescent="0.2">
      <c r="A10" s="1">
        <v>9</v>
      </c>
      <c r="B10" s="1" t="s">
        <v>284</v>
      </c>
      <c r="C10" s="1" t="s">
        <v>285</v>
      </c>
      <c r="D10" s="1">
        <v>830</v>
      </c>
      <c r="H10" s="1">
        <v>1</v>
      </c>
      <c r="K10" s="1">
        <f t="shared" si="0"/>
        <v>1</v>
      </c>
      <c r="L10" s="1">
        <f t="shared" si="1"/>
        <v>0</v>
      </c>
      <c r="M10" s="1">
        <f t="shared" si="2"/>
        <v>-1.6572875056059635</v>
      </c>
      <c r="N10" s="1">
        <f t="shared" si="3"/>
        <v>1.2048192771084338E-3</v>
      </c>
      <c r="O10" s="1">
        <f t="shared" si="4"/>
        <v>0</v>
      </c>
      <c r="P10" s="1">
        <f t="shared" si="5"/>
        <v>1.1534128704948893E-4</v>
      </c>
      <c r="Q10" s="1">
        <f t="shared" si="6"/>
        <v>0</v>
      </c>
    </row>
    <row r="11" spans="1:17" s="1" customFormat="1" x14ac:dyDescent="0.2">
      <c r="A11" s="1">
        <v>10</v>
      </c>
      <c r="B11" s="1" t="s">
        <v>286</v>
      </c>
      <c r="C11" s="1" t="s">
        <v>287</v>
      </c>
      <c r="D11" s="1">
        <v>951</v>
      </c>
      <c r="H11" s="1">
        <v>1</v>
      </c>
      <c r="K11" s="1">
        <f t="shared" si="0"/>
        <v>1</v>
      </c>
      <c r="L11" s="1">
        <f t="shared" si="1"/>
        <v>0</v>
      </c>
      <c r="M11" s="1">
        <f t="shared" si="2"/>
        <v>-1.6572875056059635</v>
      </c>
      <c r="N11" s="1">
        <f t="shared" si="3"/>
        <v>1.0515247108307045E-3</v>
      </c>
      <c r="O11" s="1">
        <f t="shared" si="4"/>
        <v>0</v>
      </c>
      <c r="P11" s="1">
        <f t="shared" si="5"/>
        <v>1.0066589721459075E-4</v>
      </c>
      <c r="Q11" s="1">
        <f t="shared" si="6"/>
        <v>0</v>
      </c>
    </row>
    <row r="12" spans="1:17" s="1" customFormat="1" x14ac:dyDescent="0.2">
      <c r="A12" s="1">
        <v>11</v>
      </c>
      <c r="B12" s="1" t="s">
        <v>288</v>
      </c>
      <c r="C12" s="1" t="s">
        <v>289</v>
      </c>
      <c r="D12" s="1">
        <v>934</v>
      </c>
      <c r="H12" s="1">
        <v>1</v>
      </c>
      <c r="K12" s="1">
        <f t="shared" si="0"/>
        <v>1</v>
      </c>
      <c r="L12" s="1">
        <f t="shared" si="1"/>
        <v>0</v>
      </c>
      <c r="M12" s="1">
        <f t="shared" si="2"/>
        <v>-1.6572875056059635</v>
      </c>
      <c r="N12" s="1">
        <f t="shared" si="3"/>
        <v>1.0706638115631692E-3</v>
      </c>
      <c r="O12" s="1">
        <f t="shared" si="4"/>
        <v>0</v>
      </c>
      <c r="P12" s="1">
        <f t="shared" si="5"/>
        <v>1.0249814587909615E-4</v>
      </c>
      <c r="Q12" s="1">
        <f t="shared" si="6"/>
        <v>0</v>
      </c>
    </row>
    <row r="13" spans="1:17" s="1" customFormat="1" x14ac:dyDescent="0.2">
      <c r="A13" s="1">
        <v>12</v>
      </c>
      <c r="B13" s="1" t="s">
        <v>290</v>
      </c>
      <c r="C13" s="1" t="s">
        <v>291</v>
      </c>
      <c r="D13" s="1">
        <v>501</v>
      </c>
      <c r="H13" s="1">
        <v>1</v>
      </c>
      <c r="K13" s="1">
        <f t="shared" si="0"/>
        <v>1</v>
      </c>
      <c r="L13" s="1">
        <f t="shared" si="1"/>
        <v>0</v>
      </c>
      <c r="M13" s="1">
        <f t="shared" si="2"/>
        <v>-1.6572875056059635</v>
      </c>
      <c r="N13" s="1">
        <f t="shared" si="3"/>
        <v>1.996007984031936E-3</v>
      </c>
      <c r="O13" s="1">
        <f t="shared" si="4"/>
        <v>0</v>
      </c>
      <c r="P13" s="1">
        <f t="shared" si="5"/>
        <v>1.9108436776661835E-4</v>
      </c>
      <c r="Q13" s="1">
        <f t="shared" si="6"/>
        <v>0</v>
      </c>
    </row>
    <row r="14" spans="1:17" s="1" customFormat="1" x14ac:dyDescent="0.2">
      <c r="A14" s="1">
        <v>13</v>
      </c>
      <c r="B14" s="1" t="s">
        <v>292</v>
      </c>
      <c r="C14" s="1" t="s">
        <v>293</v>
      </c>
      <c r="D14" s="1">
        <v>411</v>
      </c>
      <c r="H14" s="1">
        <v>1</v>
      </c>
      <c r="K14" s="1">
        <f t="shared" si="0"/>
        <v>1</v>
      </c>
      <c r="L14" s="1">
        <f t="shared" si="1"/>
        <v>0</v>
      </c>
      <c r="M14" s="1">
        <f t="shared" si="2"/>
        <v>-1.6572875056059635</v>
      </c>
      <c r="N14" s="1">
        <f t="shared" si="3"/>
        <v>2.4330900243309003E-3</v>
      </c>
      <c r="O14" s="1">
        <f t="shared" si="4"/>
        <v>0</v>
      </c>
      <c r="P14" s="1">
        <f t="shared" si="5"/>
        <v>2.3292765997828664E-4</v>
      </c>
      <c r="Q14" s="1">
        <f t="shared" si="6"/>
        <v>0</v>
      </c>
    </row>
    <row r="15" spans="1:17" s="1" customFormat="1" x14ac:dyDescent="0.2">
      <c r="A15" s="1">
        <v>14</v>
      </c>
      <c r="B15" s="1" t="s">
        <v>294</v>
      </c>
      <c r="C15" s="1" t="s">
        <v>295</v>
      </c>
      <c r="D15" s="1">
        <v>2629</v>
      </c>
      <c r="H15" s="1">
        <v>1</v>
      </c>
      <c r="K15" s="1">
        <f t="shared" si="0"/>
        <v>1</v>
      </c>
      <c r="L15" s="1">
        <f t="shared" si="1"/>
        <v>0</v>
      </c>
      <c r="M15" s="1">
        <f t="shared" si="2"/>
        <v>-1.6572875056059635</v>
      </c>
      <c r="N15" s="1">
        <f t="shared" si="3"/>
        <v>3.8037276531000382E-4</v>
      </c>
      <c r="O15" s="1">
        <f t="shared" si="4"/>
        <v>0</v>
      </c>
      <c r="P15" s="1">
        <f t="shared" si="5"/>
        <v>3.6414327976826098E-5</v>
      </c>
      <c r="Q15" s="1">
        <f t="shared" si="6"/>
        <v>0</v>
      </c>
    </row>
    <row r="16" spans="1:17" s="1" customFormat="1" x14ac:dyDescent="0.2">
      <c r="A16" s="1">
        <v>15</v>
      </c>
      <c r="B16" s="1" t="s">
        <v>296</v>
      </c>
      <c r="C16" s="1" t="s">
        <v>297</v>
      </c>
      <c r="D16" s="1">
        <v>411</v>
      </c>
      <c r="H16" s="1">
        <v>1</v>
      </c>
      <c r="K16" s="1">
        <f t="shared" si="0"/>
        <v>1</v>
      </c>
      <c r="L16" s="1">
        <f t="shared" si="1"/>
        <v>0</v>
      </c>
      <c r="M16" s="1">
        <f t="shared" si="2"/>
        <v>-1.6572875056059635</v>
      </c>
      <c r="N16" s="1">
        <f t="shared" si="3"/>
        <v>2.4330900243309003E-3</v>
      </c>
      <c r="O16" s="1">
        <f t="shared" si="4"/>
        <v>0</v>
      </c>
      <c r="P16" s="1">
        <f t="shared" si="5"/>
        <v>2.3292765997828664E-4</v>
      </c>
      <c r="Q16" s="1">
        <f t="shared" si="6"/>
        <v>0</v>
      </c>
    </row>
    <row r="17" spans="1:17" s="1" customFormat="1" x14ac:dyDescent="0.2">
      <c r="A17" s="1">
        <v>16</v>
      </c>
      <c r="B17" s="1" t="s">
        <v>298</v>
      </c>
      <c r="C17" s="1" t="s">
        <v>299</v>
      </c>
      <c r="D17" s="1">
        <v>1468</v>
      </c>
      <c r="H17" s="1">
        <v>1</v>
      </c>
      <c r="K17" s="1">
        <f t="shared" si="0"/>
        <v>1</v>
      </c>
      <c r="L17" s="1">
        <f t="shared" si="1"/>
        <v>0</v>
      </c>
      <c r="M17" s="1">
        <f t="shared" si="2"/>
        <v>-1.6572875056059635</v>
      </c>
      <c r="N17" s="1">
        <f t="shared" si="3"/>
        <v>6.8119891008174384E-4</v>
      </c>
      <c r="O17" s="1">
        <f t="shared" si="4"/>
        <v>0</v>
      </c>
      <c r="P17" s="1">
        <f t="shared" si="5"/>
        <v>6.5213397991196044E-5</v>
      </c>
      <c r="Q17" s="1">
        <f t="shared" si="6"/>
        <v>0</v>
      </c>
    </row>
    <row r="18" spans="1:17" s="1" customFormat="1" x14ac:dyDescent="0.2">
      <c r="A18" s="1">
        <v>17</v>
      </c>
      <c r="B18" s="1" t="s">
        <v>300</v>
      </c>
      <c r="C18" s="1" t="s">
        <v>301</v>
      </c>
      <c r="D18" s="1">
        <v>441</v>
      </c>
      <c r="H18" s="1">
        <v>1</v>
      </c>
      <c r="K18" s="1">
        <f t="shared" si="0"/>
        <v>1</v>
      </c>
      <c r="L18" s="1">
        <f t="shared" si="1"/>
        <v>0</v>
      </c>
      <c r="M18" s="1">
        <f t="shared" si="2"/>
        <v>-1.6572875056059635</v>
      </c>
      <c r="N18" s="1">
        <f t="shared" si="3"/>
        <v>2.2675736961451248E-3</v>
      </c>
      <c r="O18" s="1">
        <f t="shared" si="4"/>
        <v>0</v>
      </c>
      <c r="P18" s="1">
        <f t="shared" si="5"/>
        <v>2.1708224093214468E-4</v>
      </c>
      <c r="Q18" s="1">
        <f t="shared" si="6"/>
        <v>0</v>
      </c>
    </row>
    <row r="19" spans="1:17" s="1" customFormat="1" x14ac:dyDescent="0.2">
      <c r="A19" s="1">
        <v>18</v>
      </c>
      <c r="B19" s="1" t="s">
        <v>302</v>
      </c>
      <c r="C19" s="1" t="s">
        <v>303</v>
      </c>
      <c r="D19" s="1">
        <v>126</v>
      </c>
      <c r="H19" s="1">
        <v>1</v>
      </c>
      <c r="K19" s="1">
        <f t="shared" si="0"/>
        <v>1</v>
      </c>
      <c r="L19" s="1">
        <f t="shared" si="1"/>
        <v>0</v>
      </c>
      <c r="M19" s="1">
        <f t="shared" si="2"/>
        <v>-1.6572875056059635</v>
      </c>
      <c r="N19" s="1">
        <f t="shared" si="3"/>
        <v>7.9365079365079361E-3</v>
      </c>
      <c r="O19" s="1">
        <f t="shared" si="4"/>
        <v>0</v>
      </c>
      <c r="P19" s="1">
        <f t="shared" si="5"/>
        <v>7.5978784326250631E-4</v>
      </c>
      <c r="Q19" s="1">
        <f t="shared" si="6"/>
        <v>0</v>
      </c>
    </row>
    <row r="20" spans="1:17" s="1" customFormat="1" x14ac:dyDescent="0.2">
      <c r="A20" s="1">
        <v>19</v>
      </c>
      <c r="B20" s="1" t="s">
        <v>308</v>
      </c>
      <c r="C20" s="1" t="s">
        <v>309</v>
      </c>
      <c r="D20" s="1">
        <v>1588</v>
      </c>
      <c r="H20" s="1">
        <v>1</v>
      </c>
      <c r="K20" s="1">
        <f t="shared" si="0"/>
        <v>1</v>
      </c>
      <c r="L20" s="1">
        <f t="shared" si="1"/>
        <v>0</v>
      </c>
      <c r="M20" s="1">
        <f t="shared" si="2"/>
        <v>-1.6572875056059635</v>
      </c>
      <c r="N20" s="1">
        <f t="shared" si="3"/>
        <v>6.2972292191435767E-4</v>
      </c>
      <c r="O20" s="1">
        <f t="shared" si="4"/>
        <v>0</v>
      </c>
      <c r="P20" s="1">
        <f t="shared" si="5"/>
        <v>6.0285433407478461E-5</v>
      </c>
      <c r="Q20" s="1">
        <f t="shared" si="6"/>
        <v>0</v>
      </c>
    </row>
    <row r="21" spans="1:17" s="1" customFormat="1" x14ac:dyDescent="0.2">
      <c r="A21" s="1">
        <v>20</v>
      </c>
      <c r="B21" s="1" t="s">
        <v>310</v>
      </c>
      <c r="C21" s="1" t="s">
        <v>311</v>
      </c>
      <c r="D21" s="1">
        <v>316</v>
      </c>
      <c r="H21" s="1">
        <v>1</v>
      </c>
      <c r="K21" s="1">
        <f t="shared" si="0"/>
        <v>1</v>
      </c>
      <c r="L21" s="1">
        <f t="shared" si="1"/>
        <v>0</v>
      </c>
      <c r="M21" s="1">
        <f t="shared" si="2"/>
        <v>-1.6572875056059635</v>
      </c>
      <c r="N21" s="1">
        <f t="shared" si="3"/>
        <v>3.1645569620253164E-3</v>
      </c>
      <c r="O21" s="1">
        <f t="shared" si="4"/>
        <v>0</v>
      </c>
      <c r="P21" s="1">
        <f t="shared" si="5"/>
        <v>3.0295338054137913E-4</v>
      </c>
      <c r="Q21" s="1">
        <f t="shared" si="6"/>
        <v>0</v>
      </c>
    </row>
    <row r="22" spans="1:17" s="1" customFormat="1" x14ac:dyDescent="0.2">
      <c r="A22" s="1">
        <v>21</v>
      </c>
      <c r="B22" s="1" t="s">
        <v>312</v>
      </c>
      <c r="C22" s="1" t="s">
        <v>313</v>
      </c>
      <c r="D22" s="1">
        <v>1383</v>
      </c>
      <c r="H22" s="1">
        <v>1</v>
      </c>
      <c r="K22" s="1">
        <f t="shared" si="0"/>
        <v>1</v>
      </c>
      <c r="L22" s="1">
        <f t="shared" si="1"/>
        <v>0</v>
      </c>
      <c r="M22" s="1">
        <f t="shared" si="2"/>
        <v>-1.6572875056059635</v>
      </c>
      <c r="N22" s="1">
        <f t="shared" si="3"/>
        <v>7.2306579898770787E-4</v>
      </c>
      <c r="O22" s="1">
        <f t="shared" si="4"/>
        <v>0</v>
      </c>
      <c r="P22" s="1">
        <f t="shared" si="5"/>
        <v>6.9221452097668689E-5</v>
      </c>
      <c r="Q22" s="1">
        <f t="shared" si="6"/>
        <v>0</v>
      </c>
    </row>
    <row r="23" spans="1:17" s="1" customFormat="1" x14ac:dyDescent="0.2">
      <c r="A23" s="1">
        <v>22</v>
      </c>
      <c r="B23" s="1" t="s">
        <v>314</v>
      </c>
      <c r="C23" s="1" t="s">
        <v>315</v>
      </c>
      <c r="D23" s="1">
        <v>589</v>
      </c>
      <c r="H23" s="1">
        <v>1</v>
      </c>
      <c r="K23" s="1">
        <f t="shared" si="0"/>
        <v>1</v>
      </c>
      <c r="L23" s="1">
        <f t="shared" si="1"/>
        <v>0</v>
      </c>
      <c r="M23" s="1">
        <f t="shared" si="2"/>
        <v>-1.6572875056059635</v>
      </c>
      <c r="N23" s="1">
        <f t="shared" si="3"/>
        <v>1.697792869269949E-3</v>
      </c>
      <c r="O23" s="1">
        <f t="shared" si="4"/>
        <v>0</v>
      </c>
      <c r="P23" s="1">
        <f t="shared" si="5"/>
        <v>1.6253526018858371E-4</v>
      </c>
      <c r="Q23" s="1">
        <f t="shared" si="6"/>
        <v>0</v>
      </c>
    </row>
    <row r="24" spans="1:17" s="1" customFormat="1" x14ac:dyDescent="0.2">
      <c r="A24" s="1">
        <v>23</v>
      </c>
      <c r="B24" s="1" t="s">
        <v>316</v>
      </c>
      <c r="C24" s="1" t="s">
        <v>317</v>
      </c>
      <c r="D24" s="1">
        <v>2842</v>
      </c>
      <c r="H24" s="1">
        <v>1</v>
      </c>
      <c r="K24" s="1">
        <f t="shared" si="0"/>
        <v>1</v>
      </c>
      <c r="L24" s="1">
        <f t="shared" si="1"/>
        <v>0</v>
      </c>
      <c r="M24" s="1">
        <f t="shared" si="2"/>
        <v>-1.6572875056059635</v>
      </c>
      <c r="N24" s="1">
        <f t="shared" si="3"/>
        <v>3.5186488388458831E-4</v>
      </c>
      <c r="O24" s="1">
        <f t="shared" si="4"/>
        <v>0</v>
      </c>
      <c r="P24" s="1">
        <f t="shared" si="5"/>
        <v>3.3685175317056933E-5</v>
      </c>
      <c r="Q24" s="1">
        <f t="shared" si="6"/>
        <v>0</v>
      </c>
    </row>
    <row r="25" spans="1:17" s="1" customFormat="1" x14ac:dyDescent="0.2">
      <c r="A25" s="1">
        <v>24</v>
      </c>
      <c r="B25" s="1" t="s">
        <v>318</v>
      </c>
      <c r="C25" s="1" t="s">
        <v>319</v>
      </c>
      <c r="D25" s="1">
        <v>2395</v>
      </c>
      <c r="H25" s="1">
        <v>1</v>
      </c>
      <c r="K25" s="1">
        <f t="shared" si="0"/>
        <v>1</v>
      </c>
      <c r="L25" s="1">
        <f t="shared" si="1"/>
        <v>0</v>
      </c>
      <c r="M25" s="1">
        <f t="shared" si="2"/>
        <v>-1.6572875056059635</v>
      </c>
      <c r="N25" s="1">
        <f t="shared" si="3"/>
        <v>4.1753653444676412E-4</v>
      </c>
      <c r="O25" s="1">
        <f t="shared" si="4"/>
        <v>0</v>
      </c>
      <c r="P25" s="1">
        <f t="shared" si="5"/>
        <v>3.9972137056816623E-5</v>
      </c>
      <c r="Q25" s="1">
        <f t="shared" si="6"/>
        <v>0</v>
      </c>
    </row>
    <row r="26" spans="1:17" s="1" customFormat="1" x14ac:dyDescent="0.2">
      <c r="A26" s="1">
        <v>25</v>
      </c>
      <c r="B26" s="1" t="s">
        <v>320</v>
      </c>
      <c r="C26" s="1" t="s">
        <v>321</v>
      </c>
      <c r="D26" s="1">
        <v>727</v>
      </c>
      <c r="H26" s="1">
        <v>1</v>
      </c>
      <c r="K26" s="1">
        <f t="shared" si="0"/>
        <v>1</v>
      </c>
      <c r="L26" s="1">
        <f t="shared" si="1"/>
        <v>0</v>
      </c>
      <c r="M26" s="1">
        <f t="shared" si="2"/>
        <v>-1.6572875056059635</v>
      </c>
      <c r="N26" s="1">
        <f t="shared" si="3"/>
        <v>1.375515818431912E-3</v>
      </c>
      <c r="O26" s="1">
        <f t="shared" si="4"/>
        <v>0</v>
      </c>
      <c r="P26" s="1">
        <f t="shared" si="5"/>
        <v>1.3168262482954031E-4</v>
      </c>
      <c r="Q26" s="1">
        <f t="shared" si="6"/>
        <v>0</v>
      </c>
    </row>
    <row r="27" spans="1:17" s="1" customFormat="1" x14ac:dyDescent="0.2">
      <c r="A27" s="1">
        <v>26</v>
      </c>
      <c r="B27" s="1" t="s">
        <v>322</v>
      </c>
      <c r="C27" s="1" t="s">
        <v>323</v>
      </c>
      <c r="D27" s="1">
        <v>707</v>
      </c>
      <c r="H27" s="1">
        <v>1</v>
      </c>
      <c r="K27" s="1">
        <f t="shared" si="0"/>
        <v>1</v>
      </c>
      <c r="L27" s="1">
        <f t="shared" si="1"/>
        <v>0</v>
      </c>
      <c r="M27" s="1">
        <f t="shared" si="2"/>
        <v>-1.6572875056059635</v>
      </c>
      <c r="N27" s="1">
        <f t="shared" si="3"/>
        <v>1.4144271570014145E-3</v>
      </c>
      <c r="O27" s="1">
        <f t="shared" si="4"/>
        <v>0</v>
      </c>
      <c r="P27" s="1">
        <f t="shared" si="5"/>
        <v>1.3540773444282292E-4</v>
      </c>
      <c r="Q27" s="1">
        <f t="shared" si="6"/>
        <v>0</v>
      </c>
    </row>
    <row r="28" spans="1:17" s="1" customFormat="1" x14ac:dyDescent="0.2">
      <c r="A28" s="1">
        <v>27</v>
      </c>
      <c r="B28" s="1" t="s">
        <v>324</v>
      </c>
      <c r="C28" s="1" t="s">
        <v>325</v>
      </c>
      <c r="D28" s="1">
        <v>292</v>
      </c>
      <c r="H28" s="1">
        <v>1</v>
      </c>
      <c r="K28" s="1">
        <f t="shared" si="0"/>
        <v>1</v>
      </c>
      <c r="L28" s="1">
        <f t="shared" si="1"/>
        <v>0</v>
      </c>
      <c r="M28" s="1">
        <f t="shared" si="2"/>
        <v>-1.6572875056059635</v>
      </c>
      <c r="N28" s="1">
        <f t="shared" si="3"/>
        <v>3.4246575342465752E-3</v>
      </c>
      <c r="O28" s="1">
        <f t="shared" si="4"/>
        <v>0</v>
      </c>
      <c r="P28" s="1">
        <f t="shared" si="5"/>
        <v>3.2785365839409518E-4</v>
      </c>
      <c r="Q28" s="1">
        <f t="shared" si="6"/>
        <v>0</v>
      </c>
    </row>
    <row r="29" spans="1:17" s="1" customFormat="1" x14ac:dyDescent="0.2">
      <c r="A29" s="1">
        <v>28</v>
      </c>
      <c r="B29" s="1" t="s">
        <v>326</v>
      </c>
      <c r="C29" s="1" t="s">
        <v>327</v>
      </c>
      <c r="D29" s="1">
        <v>395</v>
      </c>
      <c r="H29" s="1">
        <v>1</v>
      </c>
      <c r="K29" s="1">
        <f t="shared" si="0"/>
        <v>1</v>
      </c>
      <c r="L29" s="1">
        <f t="shared" si="1"/>
        <v>0</v>
      </c>
      <c r="M29" s="1">
        <f t="shared" si="2"/>
        <v>-1.6572875056059635</v>
      </c>
      <c r="N29" s="1">
        <f t="shared" si="3"/>
        <v>2.5316455696202532E-3</v>
      </c>
      <c r="O29" s="1">
        <f t="shared" si="4"/>
        <v>0</v>
      </c>
      <c r="P29" s="1">
        <f t="shared" si="5"/>
        <v>2.423627044331033E-4</v>
      </c>
      <c r="Q29" s="1">
        <f t="shared" si="6"/>
        <v>0</v>
      </c>
    </row>
    <row r="30" spans="1:17" s="1" customFormat="1" x14ac:dyDescent="0.2">
      <c r="A30" s="1">
        <v>29</v>
      </c>
      <c r="B30" s="1" t="s">
        <v>328</v>
      </c>
      <c r="C30" s="1" t="s">
        <v>329</v>
      </c>
      <c r="D30" s="1">
        <v>322</v>
      </c>
      <c r="H30" s="1">
        <v>1</v>
      </c>
      <c r="K30" s="1">
        <f t="shared" si="0"/>
        <v>1</v>
      </c>
      <c r="L30" s="1">
        <f t="shared" si="1"/>
        <v>0</v>
      </c>
      <c r="M30" s="1">
        <f t="shared" si="2"/>
        <v>-1.6572875056059635</v>
      </c>
      <c r="N30" s="1">
        <f t="shared" si="3"/>
        <v>3.105590062111801E-3</v>
      </c>
      <c r="O30" s="1">
        <f t="shared" si="4"/>
        <v>0</v>
      </c>
      <c r="P30" s="1">
        <f t="shared" si="5"/>
        <v>2.9730828649402423E-4</v>
      </c>
      <c r="Q30" s="1">
        <f t="shared" si="6"/>
        <v>0</v>
      </c>
    </row>
    <row r="31" spans="1:17" s="1" customFormat="1" x14ac:dyDescent="0.2">
      <c r="A31" s="1">
        <v>30</v>
      </c>
      <c r="B31" s="1" t="s">
        <v>330</v>
      </c>
      <c r="C31" s="1" t="s">
        <v>331</v>
      </c>
      <c r="D31" s="1">
        <v>241</v>
      </c>
      <c r="H31" s="1">
        <v>1</v>
      </c>
      <c r="K31" s="1">
        <f t="shared" si="0"/>
        <v>1</v>
      </c>
      <c r="L31" s="1">
        <f t="shared" si="1"/>
        <v>0</v>
      </c>
      <c r="M31" s="1">
        <f t="shared" si="2"/>
        <v>-1.6572875056059635</v>
      </c>
      <c r="N31" s="1">
        <f t="shared" si="3"/>
        <v>4.1493775933609959E-3</v>
      </c>
      <c r="O31" s="1">
        <f t="shared" si="4"/>
        <v>0</v>
      </c>
      <c r="P31" s="1">
        <f t="shared" si="5"/>
        <v>3.9723347822023152E-4</v>
      </c>
      <c r="Q31" s="1">
        <f t="shared" si="6"/>
        <v>0</v>
      </c>
    </row>
    <row r="32" spans="1:17" s="1" customFormat="1" x14ac:dyDescent="0.2">
      <c r="A32" s="1">
        <v>31</v>
      </c>
      <c r="B32" s="1" t="s">
        <v>332</v>
      </c>
      <c r="C32" s="1" t="s">
        <v>333</v>
      </c>
      <c r="D32" s="1">
        <v>393</v>
      </c>
      <c r="H32" s="1">
        <v>1</v>
      </c>
      <c r="K32" s="1">
        <f t="shared" si="0"/>
        <v>1</v>
      </c>
      <c r="L32" s="1">
        <f t="shared" si="1"/>
        <v>0</v>
      </c>
      <c r="M32" s="1">
        <f t="shared" si="2"/>
        <v>-1.6572875056059635</v>
      </c>
      <c r="N32" s="1">
        <f t="shared" si="3"/>
        <v>2.5445292620865142E-3</v>
      </c>
      <c r="O32" s="1">
        <f t="shared" si="4"/>
        <v>0</v>
      </c>
      <c r="P32" s="1">
        <f t="shared" si="5"/>
        <v>2.4359610242004023E-4</v>
      </c>
      <c r="Q32" s="1">
        <f t="shared" si="6"/>
        <v>0</v>
      </c>
    </row>
    <row r="33" spans="1:17" s="1" customFormat="1" x14ac:dyDescent="0.2">
      <c r="A33" s="1">
        <v>32</v>
      </c>
      <c r="B33" s="1" t="s">
        <v>334</v>
      </c>
      <c r="C33" s="1" t="s">
        <v>335</v>
      </c>
      <c r="D33" s="1">
        <v>501</v>
      </c>
      <c r="H33" s="1">
        <v>1</v>
      </c>
      <c r="K33" s="1">
        <f t="shared" si="0"/>
        <v>1</v>
      </c>
      <c r="L33" s="1">
        <f t="shared" si="1"/>
        <v>0</v>
      </c>
      <c r="M33" s="1">
        <f t="shared" si="2"/>
        <v>-1.6572875056059635</v>
      </c>
      <c r="N33" s="1">
        <f t="shared" si="3"/>
        <v>1.996007984031936E-3</v>
      </c>
      <c r="O33" s="1">
        <f t="shared" si="4"/>
        <v>0</v>
      </c>
      <c r="P33" s="1">
        <f t="shared" si="5"/>
        <v>1.9108436776661835E-4</v>
      </c>
      <c r="Q33" s="1">
        <f t="shared" si="6"/>
        <v>0</v>
      </c>
    </row>
    <row r="34" spans="1:17" s="1" customFormat="1" x14ac:dyDescent="0.2">
      <c r="A34" s="1">
        <v>33</v>
      </c>
      <c r="B34" s="1" t="s">
        <v>336</v>
      </c>
      <c r="C34" s="1" t="s">
        <v>337</v>
      </c>
      <c r="D34" s="1">
        <v>403</v>
      </c>
      <c r="I34" s="1">
        <v>1</v>
      </c>
      <c r="K34" s="1">
        <f t="shared" ref="K34:K65" si="7">SUM(H34:J34)</f>
        <v>1</v>
      </c>
      <c r="L34" s="1">
        <f t="shared" ref="L34:L65" si="8">SUM(E34:G34)</f>
        <v>0</v>
      </c>
      <c r="M34" s="1">
        <f t="shared" ref="M34:M65" si="9">LOG((L34+1.25)/(K34+1.25),2)+LOG(($K$192-K34+1.25)/($L$192-L34+1.25),2)</f>
        <v>-1.6572875056059635</v>
      </c>
      <c r="N34" s="1">
        <f t="shared" si="3"/>
        <v>2.4813895781637717E-3</v>
      </c>
      <c r="O34" s="1">
        <f t="shared" si="4"/>
        <v>0</v>
      </c>
      <c r="P34" s="1">
        <f t="shared" si="5"/>
        <v>2.3755153412177618E-4</v>
      </c>
      <c r="Q34" s="1">
        <f t="shared" si="6"/>
        <v>0</v>
      </c>
    </row>
    <row r="35" spans="1:17" s="1" customFormat="1" x14ac:dyDescent="0.2">
      <c r="A35" s="1">
        <v>34</v>
      </c>
      <c r="B35" s="1" t="s">
        <v>338</v>
      </c>
      <c r="C35" s="1" t="s">
        <v>339</v>
      </c>
      <c r="D35" s="1">
        <v>463</v>
      </c>
      <c r="I35" s="1">
        <v>1</v>
      </c>
      <c r="K35" s="1">
        <f t="shared" si="7"/>
        <v>1</v>
      </c>
      <c r="L35" s="1">
        <f t="shared" si="8"/>
        <v>0</v>
      </c>
      <c r="M35" s="1">
        <f t="shared" si="9"/>
        <v>-1.6572875056059635</v>
      </c>
      <c r="N35" s="1">
        <f t="shared" si="3"/>
        <v>2.1598272138228943E-3</v>
      </c>
      <c r="O35" s="1">
        <f t="shared" si="4"/>
        <v>0</v>
      </c>
      <c r="P35" s="1">
        <f t="shared" si="5"/>
        <v>2.067673180368808E-4</v>
      </c>
      <c r="Q35" s="1">
        <f t="shared" si="6"/>
        <v>0</v>
      </c>
    </row>
    <row r="36" spans="1:17" s="1" customFormat="1" x14ac:dyDescent="0.2">
      <c r="A36" s="1">
        <v>35</v>
      </c>
      <c r="B36" s="1" t="s">
        <v>340</v>
      </c>
      <c r="C36" s="1" t="s">
        <v>341</v>
      </c>
      <c r="D36" s="1">
        <v>798</v>
      </c>
      <c r="I36" s="1">
        <v>1</v>
      </c>
      <c r="K36" s="1">
        <f t="shared" si="7"/>
        <v>1</v>
      </c>
      <c r="L36" s="1">
        <f t="shared" si="8"/>
        <v>0</v>
      </c>
      <c r="M36" s="1">
        <f t="shared" si="9"/>
        <v>-1.6572875056059635</v>
      </c>
      <c r="N36" s="1">
        <f t="shared" si="3"/>
        <v>1.2531328320802004E-3</v>
      </c>
      <c r="O36" s="1">
        <f t="shared" si="4"/>
        <v>0</v>
      </c>
      <c r="P36" s="1">
        <f t="shared" si="5"/>
        <v>1.1996650156776415E-4</v>
      </c>
      <c r="Q36" s="1">
        <f t="shared" si="6"/>
        <v>0</v>
      </c>
    </row>
    <row r="37" spans="1:17" s="1" customFormat="1" x14ac:dyDescent="0.2">
      <c r="A37" s="1">
        <v>36</v>
      </c>
      <c r="B37" s="1" t="s">
        <v>342</v>
      </c>
      <c r="C37" s="1" t="s">
        <v>343</v>
      </c>
      <c r="D37" s="1">
        <v>846</v>
      </c>
      <c r="I37" s="1">
        <v>1</v>
      </c>
      <c r="K37" s="1">
        <f t="shared" si="7"/>
        <v>1</v>
      </c>
      <c r="L37" s="1">
        <f t="shared" si="8"/>
        <v>0</v>
      </c>
      <c r="M37" s="1">
        <f t="shared" si="9"/>
        <v>-1.6572875056059635</v>
      </c>
      <c r="N37" s="1">
        <f t="shared" si="3"/>
        <v>1.1820330969267139E-3</v>
      </c>
      <c r="O37" s="1">
        <f t="shared" si="4"/>
        <v>0</v>
      </c>
      <c r="P37" s="1">
        <f t="shared" si="5"/>
        <v>1.1315989154973499E-4</v>
      </c>
      <c r="Q37" s="1">
        <f t="shared" si="6"/>
        <v>0</v>
      </c>
    </row>
    <row r="38" spans="1:17" s="1" customFormat="1" x14ac:dyDescent="0.2">
      <c r="A38" s="1">
        <v>37</v>
      </c>
      <c r="B38" s="1" t="s">
        <v>344</v>
      </c>
      <c r="C38" s="1" t="s">
        <v>345</v>
      </c>
      <c r="D38" s="1">
        <v>473</v>
      </c>
      <c r="I38" s="1">
        <v>1</v>
      </c>
      <c r="K38" s="1">
        <f t="shared" si="7"/>
        <v>1</v>
      </c>
      <c r="L38" s="1">
        <f t="shared" si="8"/>
        <v>0</v>
      </c>
      <c r="M38" s="1">
        <f t="shared" si="9"/>
        <v>-1.6572875056059635</v>
      </c>
      <c r="N38" s="1">
        <f t="shared" si="3"/>
        <v>2.1141649048625794E-3</v>
      </c>
      <c r="O38" s="1">
        <f t="shared" si="4"/>
        <v>0</v>
      </c>
      <c r="P38" s="1">
        <f t="shared" si="5"/>
        <v>2.0239591596421947E-4</v>
      </c>
      <c r="Q38" s="1">
        <f t="shared" si="6"/>
        <v>0</v>
      </c>
    </row>
    <row r="39" spans="1:17" s="1" customFormat="1" x14ac:dyDescent="0.2">
      <c r="A39" s="1">
        <v>38</v>
      </c>
      <c r="B39" s="1" t="s">
        <v>346</v>
      </c>
      <c r="C39" s="1" t="s">
        <v>347</v>
      </c>
      <c r="D39" s="1">
        <v>465</v>
      </c>
      <c r="I39" s="1">
        <v>1</v>
      </c>
      <c r="K39" s="1">
        <f t="shared" si="7"/>
        <v>1</v>
      </c>
      <c r="L39" s="1">
        <f t="shared" si="8"/>
        <v>0</v>
      </c>
      <c r="M39" s="1">
        <f t="shared" si="9"/>
        <v>-1.6572875056059635</v>
      </c>
      <c r="N39" s="1">
        <f t="shared" si="3"/>
        <v>2.1505376344086021E-3</v>
      </c>
      <c r="O39" s="1">
        <f t="shared" si="4"/>
        <v>0</v>
      </c>
      <c r="P39" s="1">
        <f t="shared" si="5"/>
        <v>2.0587799623887268E-4</v>
      </c>
      <c r="Q39" s="1">
        <f t="shared" si="6"/>
        <v>0</v>
      </c>
    </row>
    <row r="40" spans="1:17" s="1" customFormat="1" x14ac:dyDescent="0.2">
      <c r="A40" s="1">
        <v>39</v>
      </c>
      <c r="B40" s="1" t="s">
        <v>348</v>
      </c>
      <c r="C40" s="1" t="s">
        <v>349</v>
      </c>
      <c r="D40" s="1">
        <v>242</v>
      </c>
      <c r="I40" s="1">
        <v>1</v>
      </c>
      <c r="K40" s="1">
        <f t="shared" si="7"/>
        <v>1</v>
      </c>
      <c r="L40" s="1">
        <f t="shared" si="8"/>
        <v>0</v>
      </c>
      <c r="M40" s="1">
        <f t="shared" si="9"/>
        <v>-1.6572875056059635</v>
      </c>
      <c r="N40" s="1">
        <f t="shared" si="3"/>
        <v>4.1322314049586778E-3</v>
      </c>
      <c r="O40" s="1">
        <f t="shared" si="4"/>
        <v>0</v>
      </c>
      <c r="P40" s="1">
        <f t="shared" si="5"/>
        <v>3.9559201756642895E-4</v>
      </c>
      <c r="Q40" s="1">
        <f t="shared" si="6"/>
        <v>0</v>
      </c>
    </row>
    <row r="41" spans="1:17" s="1" customFormat="1" x14ac:dyDescent="0.2">
      <c r="A41" s="1">
        <v>40</v>
      </c>
      <c r="B41" s="1" t="s">
        <v>350</v>
      </c>
      <c r="C41" s="1" t="s">
        <v>351</v>
      </c>
      <c r="D41" s="1">
        <v>299</v>
      </c>
      <c r="I41" s="1">
        <v>1</v>
      </c>
      <c r="K41" s="1">
        <f t="shared" si="7"/>
        <v>1</v>
      </c>
      <c r="L41" s="1">
        <f t="shared" si="8"/>
        <v>0</v>
      </c>
      <c r="M41" s="1">
        <f t="shared" si="9"/>
        <v>-1.6572875056059635</v>
      </c>
      <c r="N41" s="1">
        <f t="shared" si="3"/>
        <v>3.3444816053511705E-3</v>
      </c>
      <c r="O41" s="1">
        <f t="shared" si="4"/>
        <v>0</v>
      </c>
      <c r="P41" s="1">
        <f t="shared" si="5"/>
        <v>3.2017815468587225E-4</v>
      </c>
      <c r="Q41" s="1">
        <f t="shared" si="6"/>
        <v>0</v>
      </c>
    </row>
    <row r="42" spans="1:17" s="1" customFormat="1" x14ac:dyDescent="0.2">
      <c r="A42" s="1">
        <v>41</v>
      </c>
      <c r="B42" s="1" t="s">
        <v>352</v>
      </c>
      <c r="C42" s="1" t="s">
        <v>353</v>
      </c>
      <c r="D42" s="1">
        <v>432</v>
      </c>
      <c r="I42" s="1">
        <v>1</v>
      </c>
      <c r="K42" s="1">
        <f t="shared" si="7"/>
        <v>1</v>
      </c>
      <c r="L42" s="1">
        <f t="shared" si="8"/>
        <v>0</v>
      </c>
      <c r="M42" s="1">
        <f t="shared" si="9"/>
        <v>-1.6572875056059635</v>
      </c>
      <c r="N42" s="1">
        <f t="shared" si="3"/>
        <v>2.3148148148148147E-3</v>
      </c>
      <c r="O42" s="1">
        <f t="shared" si="4"/>
        <v>0</v>
      </c>
      <c r="P42" s="1">
        <f t="shared" si="5"/>
        <v>2.21604787618231E-4</v>
      </c>
      <c r="Q42" s="1">
        <f t="shared" si="6"/>
        <v>0</v>
      </c>
    </row>
    <row r="43" spans="1:17" s="1" customFormat="1" x14ac:dyDescent="0.2">
      <c r="A43" s="1">
        <v>42</v>
      </c>
      <c r="B43" s="1" t="s">
        <v>354</v>
      </c>
      <c r="C43" s="1" t="s">
        <v>355</v>
      </c>
      <c r="D43" s="1">
        <v>258</v>
      </c>
      <c r="I43" s="1">
        <v>1</v>
      </c>
      <c r="K43" s="1">
        <f t="shared" si="7"/>
        <v>1</v>
      </c>
      <c r="L43" s="1">
        <f t="shared" si="8"/>
        <v>0</v>
      </c>
      <c r="M43" s="1">
        <f t="shared" si="9"/>
        <v>-1.6572875056059635</v>
      </c>
      <c r="N43" s="1">
        <f t="shared" si="3"/>
        <v>3.875968992248062E-3</v>
      </c>
      <c r="O43" s="1">
        <f t="shared" si="4"/>
        <v>0</v>
      </c>
      <c r="P43" s="1">
        <f t="shared" si="5"/>
        <v>3.7105917926773567E-4</v>
      </c>
      <c r="Q43" s="1">
        <f t="shared" si="6"/>
        <v>0</v>
      </c>
    </row>
    <row r="44" spans="1:17" s="1" customFormat="1" x14ac:dyDescent="0.2">
      <c r="A44" s="1">
        <v>43</v>
      </c>
      <c r="B44" s="1" t="s">
        <v>356</v>
      </c>
      <c r="C44" s="1" t="s">
        <v>357</v>
      </c>
      <c r="D44" s="1">
        <v>434</v>
      </c>
      <c r="I44" s="1">
        <v>1</v>
      </c>
      <c r="K44" s="1">
        <f t="shared" si="7"/>
        <v>1</v>
      </c>
      <c r="L44" s="1">
        <f t="shared" si="8"/>
        <v>0</v>
      </c>
      <c r="M44" s="1">
        <f t="shared" si="9"/>
        <v>-1.6572875056059635</v>
      </c>
      <c r="N44" s="1">
        <f t="shared" si="3"/>
        <v>2.304147465437788E-3</v>
      </c>
      <c r="O44" s="1">
        <f t="shared" si="4"/>
        <v>0</v>
      </c>
      <c r="P44" s="1">
        <f t="shared" si="5"/>
        <v>2.2058356739879217E-4</v>
      </c>
      <c r="Q44" s="1">
        <f t="shared" si="6"/>
        <v>0</v>
      </c>
    </row>
    <row r="45" spans="1:17" s="1" customFormat="1" x14ac:dyDescent="0.2">
      <c r="A45" s="1">
        <v>44</v>
      </c>
      <c r="B45" s="1" t="s">
        <v>358</v>
      </c>
      <c r="C45" s="1" t="s">
        <v>359</v>
      </c>
      <c r="D45" s="1">
        <v>185</v>
      </c>
      <c r="I45" s="1">
        <v>1</v>
      </c>
      <c r="K45" s="1">
        <f t="shared" si="7"/>
        <v>1</v>
      </c>
      <c r="L45" s="1">
        <f t="shared" si="8"/>
        <v>0</v>
      </c>
      <c r="M45" s="1">
        <f t="shared" si="9"/>
        <v>-1.6572875056059635</v>
      </c>
      <c r="N45" s="1">
        <f t="shared" si="3"/>
        <v>5.4054054054054057E-3</v>
      </c>
      <c r="O45" s="1">
        <f t="shared" si="4"/>
        <v>0</v>
      </c>
      <c r="P45" s="1">
        <f t="shared" si="5"/>
        <v>5.1747712568149084E-4</v>
      </c>
      <c r="Q45" s="1">
        <f t="shared" si="6"/>
        <v>0</v>
      </c>
    </row>
    <row r="46" spans="1:17" s="1" customFormat="1" x14ac:dyDescent="0.2">
      <c r="A46" s="1">
        <v>45</v>
      </c>
      <c r="B46" s="1" t="s">
        <v>362</v>
      </c>
      <c r="C46" s="1" t="s">
        <v>363</v>
      </c>
      <c r="D46" s="1">
        <v>776</v>
      </c>
      <c r="J46" s="1">
        <v>1</v>
      </c>
      <c r="K46" s="1">
        <f t="shared" si="7"/>
        <v>1</v>
      </c>
      <c r="L46" s="1">
        <f t="shared" si="8"/>
        <v>0</v>
      </c>
      <c r="M46" s="1">
        <f t="shared" si="9"/>
        <v>-1.6572875056059635</v>
      </c>
      <c r="N46" s="1">
        <f t="shared" si="3"/>
        <v>1.288659793814433E-3</v>
      </c>
      <c r="O46" s="1">
        <f t="shared" si="4"/>
        <v>0</v>
      </c>
      <c r="P46" s="1">
        <f t="shared" si="5"/>
        <v>1.2336761372561315E-4</v>
      </c>
      <c r="Q46" s="1">
        <f t="shared" si="6"/>
        <v>0</v>
      </c>
    </row>
    <row r="47" spans="1:17" s="1" customFormat="1" x14ac:dyDescent="0.2">
      <c r="A47" s="1">
        <v>46</v>
      </c>
      <c r="B47" s="1" t="s">
        <v>364</v>
      </c>
      <c r="C47" s="1" t="s">
        <v>365</v>
      </c>
      <c r="D47" s="1">
        <v>858</v>
      </c>
      <c r="J47" s="1">
        <v>1</v>
      </c>
      <c r="K47" s="1">
        <f t="shared" si="7"/>
        <v>1</v>
      </c>
      <c r="L47" s="1">
        <f t="shared" si="8"/>
        <v>0</v>
      </c>
      <c r="M47" s="1">
        <f t="shared" si="9"/>
        <v>-1.6572875056059635</v>
      </c>
      <c r="N47" s="1">
        <f t="shared" si="3"/>
        <v>1.1655011655011655E-3</v>
      </c>
      <c r="O47" s="1">
        <f t="shared" si="4"/>
        <v>0</v>
      </c>
      <c r="P47" s="1">
        <f t="shared" si="5"/>
        <v>1.1157723572386457E-4</v>
      </c>
      <c r="Q47" s="1">
        <f t="shared" si="6"/>
        <v>0</v>
      </c>
    </row>
    <row r="48" spans="1:17" s="1" customFormat="1" x14ac:dyDescent="0.2">
      <c r="A48" s="1">
        <v>47</v>
      </c>
      <c r="B48" s="1" t="s">
        <v>368</v>
      </c>
      <c r="C48" s="1" t="s">
        <v>369</v>
      </c>
      <c r="D48" s="1">
        <v>460</v>
      </c>
      <c r="J48" s="1">
        <v>1</v>
      </c>
      <c r="K48" s="1">
        <f t="shared" si="7"/>
        <v>1</v>
      </c>
      <c r="L48" s="1">
        <f t="shared" si="8"/>
        <v>0</v>
      </c>
      <c r="M48" s="1">
        <f t="shared" si="9"/>
        <v>-1.6572875056059635</v>
      </c>
      <c r="N48" s="1">
        <f t="shared" si="3"/>
        <v>2.1739130434782609E-3</v>
      </c>
      <c r="O48" s="1">
        <f t="shared" si="4"/>
        <v>0</v>
      </c>
      <c r="P48" s="1">
        <f t="shared" si="5"/>
        <v>2.0811580054581696E-4</v>
      </c>
      <c r="Q48" s="1">
        <f t="shared" si="6"/>
        <v>0</v>
      </c>
    </row>
    <row r="49" spans="1:17" s="1" customFormat="1" x14ac:dyDescent="0.2">
      <c r="A49" s="1">
        <v>48</v>
      </c>
      <c r="B49" s="1" t="s">
        <v>370</v>
      </c>
      <c r="C49" s="1" t="s">
        <v>371</v>
      </c>
      <c r="D49" s="1">
        <v>475</v>
      </c>
      <c r="J49" s="1">
        <v>1</v>
      </c>
      <c r="K49" s="1">
        <f t="shared" si="7"/>
        <v>1</v>
      </c>
      <c r="L49" s="1">
        <f t="shared" si="8"/>
        <v>0</v>
      </c>
      <c r="M49" s="1">
        <f t="shared" si="9"/>
        <v>-1.6572875056059635</v>
      </c>
      <c r="N49" s="1">
        <f t="shared" si="3"/>
        <v>2.1052631578947368E-3</v>
      </c>
      <c r="O49" s="1">
        <f t="shared" si="4"/>
        <v>0</v>
      </c>
      <c r="P49" s="1">
        <f t="shared" si="5"/>
        <v>2.0154372263384379E-4</v>
      </c>
      <c r="Q49" s="1">
        <f t="shared" si="6"/>
        <v>0</v>
      </c>
    </row>
    <row r="50" spans="1:17" s="1" customFormat="1" x14ac:dyDescent="0.2">
      <c r="A50" s="1">
        <v>49</v>
      </c>
      <c r="B50" s="1" t="s">
        <v>372</v>
      </c>
      <c r="C50" s="1" t="s">
        <v>373</v>
      </c>
      <c r="D50" s="1">
        <v>1334</v>
      </c>
      <c r="J50" s="1">
        <v>1</v>
      </c>
      <c r="K50" s="1">
        <f t="shared" si="7"/>
        <v>1</v>
      </c>
      <c r="L50" s="1">
        <f t="shared" si="8"/>
        <v>0</v>
      </c>
      <c r="M50" s="1">
        <f t="shared" si="9"/>
        <v>-1.6572875056059635</v>
      </c>
      <c r="N50" s="1">
        <f t="shared" si="3"/>
        <v>7.4962518740629683E-4</v>
      </c>
      <c r="O50" s="1">
        <f t="shared" si="4"/>
        <v>0</v>
      </c>
      <c r="P50" s="1">
        <f t="shared" si="5"/>
        <v>7.1764069153729983E-5</v>
      </c>
      <c r="Q50" s="1">
        <f t="shared" si="6"/>
        <v>0</v>
      </c>
    </row>
    <row r="51" spans="1:17" s="1" customFormat="1" x14ac:dyDescent="0.2">
      <c r="A51" s="1">
        <v>50</v>
      </c>
      <c r="B51" s="1" t="s">
        <v>374</v>
      </c>
      <c r="C51" s="1" t="s">
        <v>375</v>
      </c>
      <c r="D51" s="1">
        <v>565</v>
      </c>
      <c r="J51" s="1">
        <v>1</v>
      </c>
      <c r="K51" s="1">
        <f t="shared" si="7"/>
        <v>1</v>
      </c>
      <c r="L51" s="1">
        <f t="shared" si="8"/>
        <v>0</v>
      </c>
      <c r="M51" s="1">
        <f t="shared" si="9"/>
        <v>-1.6572875056059635</v>
      </c>
      <c r="N51" s="1">
        <f t="shared" si="3"/>
        <v>1.7699115044247787E-3</v>
      </c>
      <c r="O51" s="1">
        <f t="shared" si="4"/>
        <v>0</v>
      </c>
      <c r="P51" s="1">
        <f t="shared" si="5"/>
        <v>1.6943941283376247E-4</v>
      </c>
      <c r="Q51" s="1">
        <f t="shared" si="6"/>
        <v>0</v>
      </c>
    </row>
    <row r="52" spans="1:17" s="1" customFormat="1" x14ac:dyDescent="0.2">
      <c r="A52" s="1">
        <v>51</v>
      </c>
      <c r="B52" s="1" t="s">
        <v>376</v>
      </c>
      <c r="C52" s="1" t="s">
        <v>377</v>
      </c>
      <c r="D52" s="1">
        <v>938</v>
      </c>
      <c r="J52" s="1">
        <v>1</v>
      </c>
      <c r="K52" s="1">
        <f t="shared" si="7"/>
        <v>1</v>
      </c>
      <c r="L52" s="1">
        <f t="shared" si="8"/>
        <v>0</v>
      </c>
      <c r="M52" s="1">
        <f t="shared" si="9"/>
        <v>-1.6572875056059635</v>
      </c>
      <c r="N52" s="1">
        <f t="shared" si="3"/>
        <v>1.0660980810234541E-3</v>
      </c>
      <c r="O52" s="1">
        <f t="shared" si="4"/>
        <v>0</v>
      </c>
      <c r="P52" s="1">
        <f t="shared" si="5"/>
        <v>1.0206105357257548E-4</v>
      </c>
      <c r="Q52" s="1">
        <f t="shared" si="6"/>
        <v>0</v>
      </c>
    </row>
    <row r="53" spans="1:17" s="1" customFormat="1" x14ac:dyDescent="0.2">
      <c r="A53" s="1">
        <v>52</v>
      </c>
      <c r="B53" s="1" t="s">
        <v>378</v>
      </c>
      <c r="C53" s="1" t="s">
        <v>379</v>
      </c>
      <c r="D53" s="1">
        <v>614</v>
      </c>
      <c r="J53" s="1">
        <v>1</v>
      </c>
      <c r="K53" s="1">
        <f t="shared" si="7"/>
        <v>1</v>
      </c>
      <c r="L53" s="1">
        <f t="shared" si="8"/>
        <v>0</v>
      </c>
      <c r="M53" s="1">
        <f t="shared" si="9"/>
        <v>-1.6572875056059635</v>
      </c>
      <c r="N53" s="1">
        <f t="shared" si="3"/>
        <v>1.6286644951140066E-3</v>
      </c>
      <c r="O53" s="1">
        <f t="shared" si="4"/>
        <v>0</v>
      </c>
      <c r="P53" s="1">
        <f t="shared" si="5"/>
        <v>1.5591737500175214E-4</v>
      </c>
      <c r="Q53" s="1">
        <f t="shared" si="6"/>
        <v>0</v>
      </c>
    </row>
    <row r="54" spans="1:17" s="1" customFormat="1" x14ac:dyDescent="0.2">
      <c r="A54" s="1">
        <v>53</v>
      </c>
      <c r="B54" s="1" t="s">
        <v>380</v>
      </c>
      <c r="C54" s="1" t="s">
        <v>381</v>
      </c>
      <c r="D54" s="1">
        <v>746</v>
      </c>
      <c r="J54" s="1">
        <v>1</v>
      </c>
      <c r="K54" s="1">
        <f t="shared" si="7"/>
        <v>1</v>
      </c>
      <c r="L54" s="1">
        <f t="shared" si="8"/>
        <v>0</v>
      </c>
      <c r="M54" s="1">
        <f t="shared" si="9"/>
        <v>-1.6572875056059635</v>
      </c>
      <c r="N54" s="1">
        <f t="shared" si="3"/>
        <v>1.3404825737265416E-3</v>
      </c>
      <c r="O54" s="1">
        <f t="shared" si="4"/>
        <v>0</v>
      </c>
      <c r="P54" s="1">
        <f t="shared" si="5"/>
        <v>1.2832877781645551E-4</v>
      </c>
      <c r="Q54" s="1">
        <f t="shared" si="6"/>
        <v>0</v>
      </c>
    </row>
    <row r="55" spans="1:17" s="1" customFormat="1" x14ac:dyDescent="0.2">
      <c r="A55" s="1">
        <v>54</v>
      </c>
      <c r="B55" s="1" t="s">
        <v>382</v>
      </c>
      <c r="C55" s="1" t="s">
        <v>383</v>
      </c>
      <c r="D55" s="1">
        <v>789</v>
      </c>
      <c r="J55" s="1">
        <v>1</v>
      </c>
      <c r="K55" s="1">
        <f t="shared" si="7"/>
        <v>1</v>
      </c>
      <c r="L55" s="1">
        <f t="shared" si="8"/>
        <v>0</v>
      </c>
      <c r="M55" s="1">
        <f t="shared" si="9"/>
        <v>-1.6572875056059635</v>
      </c>
      <c r="N55" s="1">
        <f t="shared" si="3"/>
        <v>1.2674271229404308E-3</v>
      </c>
      <c r="O55" s="1">
        <f t="shared" si="4"/>
        <v>0</v>
      </c>
      <c r="P55" s="1">
        <f t="shared" si="5"/>
        <v>1.213349407491455E-4</v>
      </c>
      <c r="Q55" s="1">
        <f t="shared" si="6"/>
        <v>0</v>
      </c>
    </row>
    <row r="56" spans="1:17" s="1" customFormat="1" x14ac:dyDescent="0.2">
      <c r="A56" s="1">
        <v>55</v>
      </c>
      <c r="B56" s="1" t="s">
        <v>384</v>
      </c>
      <c r="C56" s="1" t="s">
        <v>385</v>
      </c>
      <c r="D56" s="1">
        <v>973</v>
      </c>
      <c r="J56" s="1">
        <v>1</v>
      </c>
      <c r="K56" s="1">
        <f t="shared" si="7"/>
        <v>1</v>
      </c>
      <c r="L56" s="1">
        <f t="shared" si="8"/>
        <v>0</v>
      </c>
      <c r="M56" s="1">
        <f t="shared" si="9"/>
        <v>-1.6572875056059635</v>
      </c>
      <c r="N56" s="1">
        <f t="shared" si="3"/>
        <v>1.0277492291880781E-3</v>
      </c>
      <c r="O56" s="1">
        <f t="shared" si="4"/>
        <v>0</v>
      </c>
      <c r="P56" s="1">
        <f t="shared" si="5"/>
        <v>9.8389792652698669E-5</v>
      </c>
      <c r="Q56" s="1">
        <f t="shared" si="6"/>
        <v>0</v>
      </c>
    </row>
    <row r="57" spans="1:17" s="1" customFormat="1" x14ac:dyDescent="0.2">
      <c r="A57" s="1">
        <v>56</v>
      </c>
      <c r="B57" s="1" t="s">
        <v>386</v>
      </c>
      <c r="C57" s="1" t="s">
        <v>387</v>
      </c>
      <c r="D57" s="1">
        <v>223</v>
      </c>
      <c r="J57" s="1">
        <v>1</v>
      </c>
      <c r="K57" s="1">
        <f t="shared" si="7"/>
        <v>1</v>
      </c>
      <c r="L57" s="1">
        <f t="shared" si="8"/>
        <v>0</v>
      </c>
      <c r="M57" s="1">
        <f t="shared" si="9"/>
        <v>-1.6572875056059635</v>
      </c>
      <c r="N57" s="1">
        <f t="shared" si="3"/>
        <v>4.4843049327354259E-3</v>
      </c>
      <c r="O57" s="1">
        <f t="shared" si="4"/>
        <v>0</v>
      </c>
      <c r="P57" s="1">
        <f t="shared" si="5"/>
        <v>4.2929716704518295E-4</v>
      </c>
      <c r="Q57" s="1">
        <f t="shared" si="6"/>
        <v>0</v>
      </c>
    </row>
    <row r="58" spans="1:17" s="1" customFormat="1" x14ac:dyDescent="0.2">
      <c r="A58" s="1">
        <v>57</v>
      </c>
      <c r="B58" s="1" t="s">
        <v>388</v>
      </c>
      <c r="C58" s="1" t="s">
        <v>389</v>
      </c>
      <c r="D58" s="1">
        <v>2144</v>
      </c>
      <c r="J58" s="1">
        <v>1</v>
      </c>
      <c r="K58" s="1">
        <f t="shared" si="7"/>
        <v>1</v>
      </c>
      <c r="L58" s="1">
        <f t="shared" si="8"/>
        <v>0</v>
      </c>
      <c r="M58" s="1">
        <f t="shared" si="9"/>
        <v>-1.6572875056059635</v>
      </c>
      <c r="N58" s="1">
        <f t="shared" si="3"/>
        <v>4.6641791044776119E-4</v>
      </c>
      <c r="O58" s="1">
        <f t="shared" si="4"/>
        <v>0</v>
      </c>
      <c r="P58" s="1">
        <f t="shared" si="5"/>
        <v>4.4651710938001771E-5</v>
      </c>
      <c r="Q58" s="1">
        <f t="shared" si="6"/>
        <v>0</v>
      </c>
    </row>
    <row r="59" spans="1:17" s="1" customFormat="1" x14ac:dyDescent="0.2">
      <c r="A59" s="1">
        <v>58</v>
      </c>
      <c r="B59" s="1" t="s">
        <v>188</v>
      </c>
      <c r="C59" s="1" t="s">
        <v>189</v>
      </c>
      <c r="D59" s="1">
        <v>485</v>
      </c>
      <c r="F59" s="1">
        <v>3</v>
      </c>
      <c r="H59" s="1">
        <v>6</v>
      </c>
      <c r="K59" s="1">
        <f t="shared" si="7"/>
        <v>6</v>
      </c>
      <c r="L59" s="1">
        <f t="shared" si="8"/>
        <v>3</v>
      </c>
      <c r="M59" s="1">
        <f t="shared" si="9"/>
        <v>-1.582128482357366</v>
      </c>
      <c r="N59" s="1">
        <f t="shared" si="3"/>
        <v>1.2371134020618556E-2</v>
      </c>
      <c r="O59" s="1">
        <f t="shared" si="4"/>
        <v>6.1855670103092781E-3</v>
      </c>
      <c r="P59" s="1">
        <f t="shared" si="5"/>
        <v>1.1843290917658861E-3</v>
      </c>
      <c r="Q59" s="1">
        <f t="shared" si="6"/>
        <v>-3.4108743580877059E-4</v>
      </c>
    </row>
    <row r="60" spans="1:17" s="1" customFormat="1" x14ac:dyDescent="0.2">
      <c r="A60" s="1">
        <v>59</v>
      </c>
      <c r="B60" s="1" t="s">
        <v>184</v>
      </c>
      <c r="C60" s="1" t="s">
        <v>185</v>
      </c>
      <c r="D60" s="1">
        <v>519</v>
      </c>
      <c r="F60" s="1">
        <v>2</v>
      </c>
      <c r="H60" s="1">
        <v>2</v>
      </c>
      <c r="I60" s="1">
        <v>2</v>
      </c>
      <c r="K60" s="1">
        <f t="shared" si="7"/>
        <v>4</v>
      </c>
      <c r="L60" s="1">
        <f t="shared" si="8"/>
        <v>2</v>
      </c>
      <c r="M60" s="1">
        <f t="shared" si="9"/>
        <v>-1.5024787957087102</v>
      </c>
      <c r="N60" s="1">
        <f t="shared" si="3"/>
        <v>7.7071290944123313E-3</v>
      </c>
      <c r="O60" s="1">
        <f t="shared" si="4"/>
        <v>3.8535645472061657E-3</v>
      </c>
      <c r="P60" s="1">
        <f t="shared" si="5"/>
        <v>7.3782865704104662E-4</v>
      </c>
      <c r="Q60" s="1">
        <f t="shared" si="6"/>
        <v>-2.1249506277103887E-4</v>
      </c>
    </row>
    <row r="61" spans="1:17" s="1" customFormat="1" x14ac:dyDescent="0.2">
      <c r="A61" s="1">
        <v>60</v>
      </c>
      <c r="B61" s="1" t="s">
        <v>258</v>
      </c>
      <c r="C61" s="1" t="s">
        <v>259</v>
      </c>
      <c r="D61" s="1">
        <v>907</v>
      </c>
      <c r="G61" s="1">
        <v>2</v>
      </c>
      <c r="H61" s="1">
        <v>1</v>
      </c>
      <c r="I61" s="1">
        <v>1</v>
      </c>
      <c r="J61" s="1">
        <v>2</v>
      </c>
      <c r="K61" s="1">
        <f t="shared" si="7"/>
        <v>4</v>
      </c>
      <c r="L61" s="1">
        <f t="shared" si="8"/>
        <v>2</v>
      </c>
      <c r="M61" s="1">
        <f t="shared" si="9"/>
        <v>-1.5024787957087102</v>
      </c>
      <c r="N61" s="1">
        <f t="shared" si="3"/>
        <v>4.410143329658214E-3</v>
      </c>
      <c r="O61" s="1">
        <f t="shared" si="4"/>
        <v>2.205071664829107E-3</v>
      </c>
      <c r="P61" s="1">
        <f t="shared" si="5"/>
        <v>4.2219743440386241E-4</v>
      </c>
      <c r="Q61" s="1">
        <f t="shared" si="6"/>
        <v>-1.2159309545553382E-4</v>
      </c>
    </row>
    <row r="62" spans="1:17" s="1" customFormat="1" x14ac:dyDescent="0.2">
      <c r="A62" s="1">
        <v>61</v>
      </c>
      <c r="B62" s="1" t="s">
        <v>26</v>
      </c>
      <c r="C62" s="1" t="s">
        <v>27</v>
      </c>
      <c r="D62" s="1">
        <v>418</v>
      </c>
      <c r="E62" s="1">
        <v>1</v>
      </c>
      <c r="H62" s="1">
        <v>2</v>
      </c>
      <c r="K62" s="1">
        <f t="shared" si="7"/>
        <v>2</v>
      </c>
      <c r="L62" s="1">
        <f t="shared" si="8"/>
        <v>1</v>
      </c>
      <c r="M62" s="1">
        <f t="shared" si="9"/>
        <v>-1.3401078378132079</v>
      </c>
      <c r="N62" s="1">
        <f t="shared" si="3"/>
        <v>4.7846889952153108E-3</v>
      </c>
      <c r="O62" s="1">
        <f t="shared" si="4"/>
        <v>2.3923444976076554E-3</v>
      </c>
      <c r="P62" s="1">
        <f t="shared" si="5"/>
        <v>4.5805391507691771E-4</v>
      </c>
      <c r="Q62" s="1">
        <f t="shared" si="6"/>
        <v>-1.3191978179206837E-4</v>
      </c>
    </row>
    <row r="63" spans="1:17" s="1" customFormat="1" x14ac:dyDescent="0.2">
      <c r="A63" s="1">
        <v>62</v>
      </c>
      <c r="B63" s="1" t="s">
        <v>108</v>
      </c>
      <c r="C63" s="1" t="s">
        <v>109</v>
      </c>
      <c r="D63" s="1">
        <v>223</v>
      </c>
      <c r="E63" s="1">
        <v>2</v>
      </c>
      <c r="H63" s="1">
        <v>3</v>
      </c>
      <c r="K63" s="1">
        <f t="shared" si="7"/>
        <v>3</v>
      </c>
      <c r="L63" s="1">
        <f t="shared" si="8"/>
        <v>2</v>
      </c>
      <c r="M63" s="1">
        <f t="shared" si="9"/>
        <v>-1.1969189984551933</v>
      </c>
      <c r="N63" s="1">
        <f t="shared" si="3"/>
        <v>1.3452914798206279E-2</v>
      </c>
      <c r="O63" s="1">
        <f t="shared" si="4"/>
        <v>8.9686098654708519E-3</v>
      </c>
      <c r="P63" s="1">
        <f t="shared" si="5"/>
        <v>1.2878915011355491E-3</v>
      </c>
      <c r="Q63" s="1">
        <f t="shared" si="6"/>
        <v>-4.9455128958820257E-4</v>
      </c>
    </row>
    <row r="64" spans="1:17" s="1" customFormat="1" x14ac:dyDescent="0.2">
      <c r="A64" s="1">
        <v>63</v>
      </c>
      <c r="B64" s="1" t="s">
        <v>68</v>
      </c>
      <c r="C64" s="1" t="s">
        <v>69</v>
      </c>
      <c r="D64" s="1">
        <v>625</v>
      </c>
      <c r="E64" s="1">
        <v>8</v>
      </c>
      <c r="F64" s="1">
        <v>5</v>
      </c>
      <c r="H64" s="1">
        <v>9</v>
      </c>
      <c r="I64" s="1">
        <v>6</v>
      </c>
      <c r="K64" s="1">
        <f t="shared" si="7"/>
        <v>15</v>
      </c>
      <c r="L64" s="1">
        <f t="shared" si="8"/>
        <v>13</v>
      </c>
      <c r="M64" s="1">
        <f t="shared" si="9"/>
        <v>-1.0034284007139369</v>
      </c>
      <c r="N64" s="1">
        <f t="shared" si="3"/>
        <v>2.4E-2</v>
      </c>
      <c r="O64" s="1">
        <f t="shared" si="4"/>
        <v>2.0799999999999999E-2</v>
      </c>
      <c r="P64" s="1">
        <f t="shared" si="5"/>
        <v>2.2975984380258193E-3</v>
      </c>
      <c r="Q64" s="1">
        <f t="shared" si="6"/>
        <v>-1.1469633508129594E-3</v>
      </c>
    </row>
    <row r="65" spans="1:17" s="1" customFormat="1" x14ac:dyDescent="0.2">
      <c r="A65" s="1">
        <v>64</v>
      </c>
      <c r="B65" s="1" t="s">
        <v>62</v>
      </c>
      <c r="C65" s="1" t="s">
        <v>63</v>
      </c>
      <c r="D65" s="1">
        <v>553</v>
      </c>
      <c r="E65" s="1">
        <v>5</v>
      </c>
      <c r="F65" s="1">
        <v>1</v>
      </c>
      <c r="H65" s="1">
        <v>4</v>
      </c>
      <c r="I65" s="1">
        <v>3</v>
      </c>
      <c r="K65" s="1">
        <f t="shared" si="7"/>
        <v>7</v>
      </c>
      <c r="L65" s="1">
        <f t="shared" si="8"/>
        <v>6</v>
      </c>
      <c r="M65" s="1">
        <f t="shared" si="9"/>
        <v>-0.99752234367136072</v>
      </c>
      <c r="N65" s="1">
        <f t="shared" si="3"/>
        <v>1.2658227848101266E-2</v>
      </c>
      <c r="O65" s="1">
        <f t="shared" si="4"/>
        <v>1.0849909584086799E-2</v>
      </c>
      <c r="P65" s="1">
        <f t="shared" si="5"/>
        <v>1.2118135221655165E-3</v>
      </c>
      <c r="Q65" s="1">
        <f t="shared" si="6"/>
        <v>-5.9829080060489609E-4</v>
      </c>
    </row>
    <row r="66" spans="1:17" s="1" customFormat="1" x14ac:dyDescent="0.2">
      <c r="A66" s="1">
        <v>65</v>
      </c>
      <c r="B66" s="1" t="s">
        <v>86</v>
      </c>
      <c r="C66" s="1" t="s">
        <v>87</v>
      </c>
      <c r="D66" s="1">
        <v>526</v>
      </c>
      <c r="E66" s="1">
        <v>7</v>
      </c>
      <c r="F66" s="1">
        <v>2</v>
      </c>
      <c r="H66" s="1">
        <v>9</v>
      </c>
      <c r="K66" s="1">
        <f t="shared" ref="K66:K97" si="10">SUM(H66:J66)</f>
        <v>9</v>
      </c>
      <c r="L66" s="1">
        <f t="shared" ref="L66:L97" si="11">SUM(E66:G66)</f>
        <v>9</v>
      </c>
      <c r="M66" s="1">
        <f t="shared" ref="M66:M97" si="12">LOG((L66+1.25)/(K66+1.25),2)+LOG(($K$192-K66+1.25)/($L$192-L66+1.25),2)</f>
        <v>-0.81131438860527139</v>
      </c>
      <c r="N66" s="1">
        <f t="shared" si="3"/>
        <v>1.7110266159695818E-2</v>
      </c>
      <c r="O66" s="1">
        <f t="shared" si="4"/>
        <v>1.7110266159695818E-2</v>
      </c>
      <c r="P66" s="1">
        <f t="shared" si="5"/>
        <v>1.6380217001134643E-3</v>
      </c>
      <c r="Q66" s="1">
        <f t="shared" si="6"/>
        <v>-9.4350231768395687E-4</v>
      </c>
    </row>
    <row r="67" spans="1:17" s="1" customFormat="1" x14ac:dyDescent="0.2">
      <c r="A67" s="1">
        <v>66</v>
      </c>
      <c r="B67" s="1" t="s">
        <v>122</v>
      </c>
      <c r="C67" s="1" t="s">
        <v>123</v>
      </c>
      <c r="D67" s="1">
        <v>261</v>
      </c>
      <c r="E67" s="1">
        <v>1</v>
      </c>
      <c r="F67" s="1">
        <v>1</v>
      </c>
      <c r="I67" s="1">
        <v>2</v>
      </c>
      <c r="K67" s="1">
        <f t="shared" si="10"/>
        <v>2</v>
      </c>
      <c r="L67" s="1">
        <f t="shared" si="11"/>
        <v>2</v>
      </c>
      <c r="M67" s="1">
        <f t="shared" si="12"/>
        <v>-0.80919100417477796</v>
      </c>
      <c r="N67" s="1">
        <f t="shared" ref="N67:N130" si="13">K67/D67</f>
        <v>7.6628352490421452E-3</v>
      </c>
      <c r="O67" s="1">
        <f t="shared" ref="O67:O130" si="14">L67/D67</f>
        <v>7.6628352490421452E-3</v>
      </c>
      <c r="P67" s="1">
        <f t="shared" ref="P67:P130" si="15">N67/$N$192</f>
        <v>7.3358826246035095E-4</v>
      </c>
      <c r="Q67" s="1">
        <f t="shared" ref="Q67:Q130" si="16">O67/$O$192*-1</f>
        <v>-4.2254765355620368E-4</v>
      </c>
    </row>
    <row r="68" spans="1:17" s="1" customFormat="1" x14ac:dyDescent="0.2">
      <c r="A68" s="1">
        <v>67</v>
      </c>
      <c r="B68" s="1" t="s">
        <v>144</v>
      </c>
      <c r="C68" s="1" t="s">
        <v>145</v>
      </c>
      <c r="D68" s="1">
        <v>772</v>
      </c>
      <c r="E68" s="1">
        <v>1</v>
      </c>
      <c r="H68" s="1">
        <v>1</v>
      </c>
      <c r="K68" s="1">
        <f t="shared" si="10"/>
        <v>1</v>
      </c>
      <c r="L68" s="1">
        <f t="shared" si="11"/>
        <v>1</v>
      </c>
      <c r="M68" s="1">
        <f t="shared" si="12"/>
        <v>-0.80888859416066927</v>
      </c>
      <c r="N68" s="1">
        <f t="shared" si="13"/>
        <v>1.2953367875647669E-3</v>
      </c>
      <c r="O68" s="1">
        <f t="shared" si="14"/>
        <v>1.2953367875647669E-3</v>
      </c>
      <c r="P68" s="1">
        <f t="shared" si="15"/>
        <v>1.2400682415942462E-4</v>
      </c>
      <c r="Q68" s="1">
        <f t="shared" si="16"/>
        <v>-7.1428068379643251E-5</v>
      </c>
    </row>
    <row r="69" spans="1:17" s="1" customFormat="1" x14ac:dyDescent="0.2">
      <c r="A69" s="1">
        <v>68</v>
      </c>
      <c r="B69" s="1" t="s">
        <v>212</v>
      </c>
      <c r="C69" s="1" t="s">
        <v>213</v>
      </c>
      <c r="D69" s="1">
        <v>1005</v>
      </c>
      <c r="F69" s="1">
        <v>1</v>
      </c>
      <c r="H69" s="1">
        <v>1</v>
      </c>
      <c r="K69" s="1">
        <f t="shared" si="10"/>
        <v>1</v>
      </c>
      <c r="L69" s="1">
        <f t="shared" si="11"/>
        <v>1</v>
      </c>
      <c r="M69" s="1">
        <f t="shared" si="12"/>
        <v>-0.80888859416066927</v>
      </c>
      <c r="N69" s="1">
        <f t="shared" si="13"/>
        <v>9.9502487562189048E-4</v>
      </c>
      <c r="O69" s="1">
        <f t="shared" si="14"/>
        <v>9.9502487562189048E-4</v>
      </c>
      <c r="P69" s="1">
        <f t="shared" si="15"/>
        <v>9.5256983334403783E-5</v>
      </c>
      <c r="Q69" s="1">
        <f t="shared" si="16"/>
        <v>-5.4868128148342866E-5</v>
      </c>
    </row>
    <row r="70" spans="1:17" s="1" customFormat="1" x14ac:dyDescent="0.2">
      <c r="A70" s="1">
        <v>69</v>
      </c>
      <c r="B70" s="1" t="s">
        <v>236</v>
      </c>
      <c r="C70" s="1" t="s">
        <v>237</v>
      </c>
      <c r="D70" s="1">
        <v>1216</v>
      </c>
      <c r="F70" s="1">
        <v>1</v>
      </c>
      <c r="I70" s="1">
        <v>1</v>
      </c>
      <c r="K70" s="1">
        <f t="shared" si="10"/>
        <v>1</v>
      </c>
      <c r="L70" s="1">
        <f t="shared" si="11"/>
        <v>1</v>
      </c>
      <c r="M70" s="1">
        <f t="shared" si="12"/>
        <v>-0.80888859416066927</v>
      </c>
      <c r="N70" s="1">
        <f t="shared" si="13"/>
        <v>8.2236842105263153E-4</v>
      </c>
      <c r="O70" s="1">
        <f t="shared" si="14"/>
        <v>8.2236842105263153E-4</v>
      </c>
      <c r="P70" s="1">
        <f t="shared" si="15"/>
        <v>7.8728016653845223E-5</v>
      </c>
      <c r="Q70" s="1">
        <f t="shared" si="16"/>
        <v>-4.5347424991023505E-5</v>
      </c>
    </row>
    <row r="71" spans="1:17" s="1" customFormat="1" x14ac:dyDescent="0.2">
      <c r="A71" s="1">
        <v>70</v>
      </c>
      <c r="B71" s="1" t="s">
        <v>240</v>
      </c>
      <c r="C71" s="1" t="s">
        <v>241</v>
      </c>
      <c r="D71" s="1">
        <v>2139</v>
      </c>
      <c r="F71" s="1">
        <v>1</v>
      </c>
      <c r="J71" s="1">
        <v>1</v>
      </c>
      <c r="K71" s="1">
        <f t="shared" si="10"/>
        <v>1</v>
      </c>
      <c r="L71" s="1">
        <f t="shared" si="11"/>
        <v>1</v>
      </c>
      <c r="M71" s="1">
        <f t="shared" si="12"/>
        <v>-0.80888859416066927</v>
      </c>
      <c r="N71" s="1">
        <f t="shared" si="13"/>
        <v>4.675081813931744E-4</v>
      </c>
      <c r="O71" s="1">
        <f t="shared" si="14"/>
        <v>4.675081813931744E-4</v>
      </c>
      <c r="P71" s="1">
        <f t="shared" si="15"/>
        <v>4.4756086138885368E-5</v>
      </c>
      <c r="Q71" s="1">
        <f t="shared" si="16"/>
        <v>-2.5779555301114815E-5</v>
      </c>
    </row>
    <row r="72" spans="1:17" s="1" customFormat="1" x14ac:dyDescent="0.2">
      <c r="A72" s="1">
        <v>71</v>
      </c>
      <c r="B72" s="1" t="s">
        <v>48</v>
      </c>
      <c r="C72" s="1" t="s">
        <v>49</v>
      </c>
      <c r="D72" s="1">
        <v>377</v>
      </c>
      <c r="E72" s="1">
        <v>9</v>
      </c>
      <c r="H72" s="1">
        <v>6</v>
      </c>
      <c r="I72" s="1">
        <v>1</v>
      </c>
      <c r="K72" s="1">
        <f t="shared" si="10"/>
        <v>7</v>
      </c>
      <c r="L72" s="1">
        <f t="shared" si="11"/>
        <v>9</v>
      </c>
      <c r="M72" s="1">
        <f t="shared" si="12"/>
        <v>-0.49674296246989946</v>
      </c>
      <c r="N72" s="1">
        <f t="shared" si="13"/>
        <v>1.8567639257294429E-2</v>
      </c>
      <c r="O72" s="1">
        <f t="shared" si="14"/>
        <v>2.3872679045092837E-2</v>
      </c>
      <c r="P72" s="1">
        <f t="shared" si="15"/>
        <v>1.7775407898077734E-3</v>
      </c>
      <c r="Q72" s="1">
        <f t="shared" si="16"/>
        <v>-1.3163984591558653E-3</v>
      </c>
    </row>
    <row r="73" spans="1:17" s="1" customFormat="1" x14ac:dyDescent="0.2">
      <c r="A73" s="1">
        <v>72</v>
      </c>
      <c r="B73" s="1" t="s">
        <v>18</v>
      </c>
      <c r="C73" s="1" t="s">
        <v>19</v>
      </c>
      <c r="D73" s="1">
        <v>174</v>
      </c>
      <c r="E73" s="1">
        <v>155</v>
      </c>
      <c r="F73" s="1">
        <v>109</v>
      </c>
      <c r="G73" s="1">
        <v>21</v>
      </c>
      <c r="H73" s="1">
        <v>115</v>
      </c>
      <c r="I73" s="1">
        <v>89</v>
      </c>
      <c r="J73" s="1">
        <v>11</v>
      </c>
      <c r="K73" s="1">
        <f t="shared" si="10"/>
        <v>215</v>
      </c>
      <c r="L73" s="1">
        <f t="shared" si="11"/>
        <v>285</v>
      </c>
      <c r="M73" s="1">
        <f t="shared" si="12"/>
        <v>-0.44455699976796298</v>
      </c>
      <c r="N73" s="1">
        <f t="shared" si="13"/>
        <v>1.235632183908046</v>
      </c>
      <c r="O73" s="1">
        <f t="shared" si="14"/>
        <v>1.6379310344827587</v>
      </c>
      <c r="P73" s="1">
        <f t="shared" si="15"/>
        <v>0.11829110732173159</v>
      </c>
      <c r="Q73" s="1">
        <f t="shared" si="16"/>
        <v>-9.0319560947638544E-2</v>
      </c>
    </row>
    <row r="74" spans="1:17" s="1" customFormat="1" x14ac:dyDescent="0.2">
      <c r="A74" s="1">
        <v>73</v>
      </c>
      <c r="B74" s="1" t="s">
        <v>66</v>
      </c>
      <c r="C74" s="1" t="s">
        <v>67</v>
      </c>
      <c r="D74" s="1">
        <v>536</v>
      </c>
      <c r="E74" s="1">
        <v>1</v>
      </c>
      <c r="F74" s="1">
        <v>2</v>
      </c>
      <c r="H74" s="1">
        <v>1</v>
      </c>
      <c r="I74" s="1">
        <v>1</v>
      </c>
      <c r="K74" s="1">
        <f t="shared" si="10"/>
        <v>2</v>
      </c>
      <c r="L74" s="1">
        <f t="shared" si="11"/>
        <v>3</v>
      </c>
      <c r="M74" s="1">
        <f t="shared" si="12"/>
        <v>-0.42176565201409583</v>
      </c>
      <c r="N74" s="1">
        <f t="shared" si="13"/>
        <v>3.7313432835820895E-3</v>
      </c>
      <c r="O74" s="1">
        <f t="shared" si="14"/>
        <v>5.597014925373134E-3</v>
      </c>
      <c r="P74" s="1">
        <f t="shared" si="15"/>
        <v>3.5721368750401416E-4</v>
      </c>
      <c r="Q74" s="1">
        <f t="shared" si="16"/>
        <v>-3.0863322083442865E-4</v>
      </c>
    </row>
    <row r="75" spans="1:17" s="1" customFormat="1" x14ac:dyDescent="0.2">
      <c r="A75" s="1">
        <v>74</v>
      </c>
      <c r="B75" s="1" t="s">
        <v>92</v>
      </c>
      <c r="C75" s="1" t="s">
        <v>93</v>
      </c>
      <c r="D75" s="1">
        <v>438</v>
      </c>
      <c r="E75" s="1">
        <v>3</v>
      </c>
      <c r="H75" s="1">
        <v>2</v>
      </c>
      <c r="K75" s="1">
        <f t="shared" si="10"/>
        <v>2</v>
      </c>
      <c r="L75" s="1">
        <f t="shared" si="11"/>
        <v>3</v>
      </c>
      <c r="M75" s="1">
        <f t="shared" si="12"/>
        <v>-0.42176565201409583</v>
      </c>
      <c r="N75" s="1">
        <f t="shared" si="13"/>
        <v>4.5662100456621002E-3</v>
      </c>
      <c r="O75" s="1">
        <f t="shared" si="14"/>
        <v>6.8493150684931503E-3</v>
      </c>
      <c r="P75" s="1">
        <f t="shared" si="15"/>
        <v>4.3713821119212694E-4</v>
      </c>
      <c r="Q75" s="1">
        <f t="shared" si="16"/>
        <v>-3.7768814239099027E-4</v>
      </c>
    </row>
    <row r="76" spans="1:17" s="1" customFormat="1" x14ac:dyDescent="0.2">
      <c r="A76" s="1">
        <v>75</v>
      </c>
      <c r="B76" s="1" t="s">
        <v>134</v>
      </c>
      <c r="C76" s="1" t="s">
        <v>135</v>
      </c>
      <c r="D76" s="1">
        <v>1388</v>
      </c>
      <c r="E76" s="1">
        <v>2</v>
      </c>
      <c r="F76" s="1">
        <v>1</v>
      </c>
      <c r="H76" s="1">
        <v>2</v>
      </c>
      <c r="K76" s="1">
        <f t="shared" si="10"/>
        <v>2</v>
      </c>
      <c r="L76" s="1">
        <f t="shared" si="11"/>
        <v>3</v>
      </c>
      <c r="M76" s="1">
        <f t="shared" si="12"/>
        <v>-0.42176565201409583</v>
      </c>
      <c r="N76" s="1">
        <f t="shared" si="13"/>
        <v>1.440922190201729E-3</v>
      </c>
      <c r="O76" s="1">
        <f t="shared" si="14"/>
        <v>2.1613832853025938E-3</v>
      </c>
      <c r="P76" s="1">
        <f t="shared" si="15"/>
        <v>1.379441905635098E-4</v>
      </c>
      <c r="Q76" s="1">
        <f t="shared" si="16"/>
        <v>-1.1918401035104739E-4</v>
      </c>
    </row>
    <row r="77" spans="1:17" s="1" customFormat="1" x14ac:dyDescent="0.2">
      <c r="A77" s="1">
        <v>76</v>
      </c>
      <c r="B77" s="1" t="s">
        <v>34</v>
      </c>
      <c r="C77" s="1" t="s">
        <v>35</v>
      </c>
      <c r="D77" s="1">
        <v>215</v>
      </c>
      <c r="E77" s="1">
        <v>92</v>
      </c>
      <c r="F77" s="1">
        <v>44</v>
      </c>
      <c r="G77" s="1">
        <v>6</v>
      </c>
      <c r="H77" s="1">
        <v>61</v>
      </c>
      <c r="I77" s="1">
        <v>45</v>
      </c>
      <c r="K77" s="1">
        <f t="shared" si="10"/>
        <v>106</v>
      </c>
      <c r="L77" s="1">
        <f t="shared" si="11"/>
        <v>142</v>
      </c>
      <c r="M77" s="1">
        <f t="shared" si="12"/>
        <v>-0.40941692151953646</v>
      </c>
      <c r="N77" s="1">
        <f t="shared" si="13"/>
        <v>0.49302325581395351</v>
      </c>
      <c r="O77" s="1">
        <f t="shared" si="14"/>
        <v>0.66046511627906979</v>
      </c>
      <c r="P77" s="1">
        <f t="shared" si="15"/>
        <v>4.7198727602855976E-2</v>
      </c>
      <c r="Q77" s="1">
        <f t="shared" si="16"/>
        <v>-3.6419677060697729E-2</v>
      </c>
    </row>
    <row r="78" spans="1:17" s="1" customFormat="1" x14ac:dyDescent="0.2">
      <c r="A78" s="1">
        <v>77</v>
      </c>
      <c r="B78" s="1" t="s">
        <v>24</v>
      </c>
      <c r="C78" s="1" t="s">
        <v>25</v>
      </c>
      <c r="D78" s="1">
        <v>175</v>
      </c>
      <c r="E78" s="1">
        <v>122</v>
      </c>
      <c r="F78" s="1">
        <v>71</v>
      </c>
      <c r="G78" s="1">
        <v>39</v>
      </c>
      <c r="H78" s="1">
        <v>79</v>
      </c>
      <c r="I78" s="1">
        <v>66</v>
      </c>
      <c r="J78" s="1">
        <v>15</v>
      </c>
      <c r="K78" s="1">
        <f t="shared" si="10"/>
        <v>160</v>
      </c>
      <c r="L78" s="1">
        <f t="shared" si="11"/>
        <v>232</v>
      </c>
      <c r="M78" s="1">
        <f t="shared" si="12"/>
        <v>-0.29688842900961199</v>
      </c>
      <c r="N78" s="1">
        <f t="shared" si="13"/>
        <v>0.91428571428571426</v>
      </c>
      <c r="O78" s="1">
        <f t="shared" si="14"/>
        <v>1.3257142857142856</v>
      </c>
      <c r="P78" s="1">
        <f t="shared" si="15"/>
        <v>8.7527559543840727E-2</v>
      </c>
      <c r="Q78" s="1">
        <f t="shared" si="16"/>
        <v>-7.3103158623243555E-2</v>
      </c>
    </row>
    <row r="79" spans="1:17" s="1" customFormat="1" x14ac:dyDescent="0.2">
      <c r="A79" s="1">
        <v>78</v>
      </c>
      <c r="B79" s="1" t="s">
        <v>152</v>
      </c>
      <c r="C79" s="1" t="s">
        <v>153</v>
      </c>
      <c r="D79" s="1">
        <v>535</v>
      </c>
      <c r="E79" s="1">
        <v>2</v>
      </c>
      <c r="H79" s="1">
        <v>1</v>
      </c>
      <c r="K79" s="1">
        <f t="shared" si="10"/>
        <v>1</v>
      </c>
      <c r="L79" s="1">
        <f t="shared" si="11"/>
        <v>2</v>
      </c>
      <c r="M79" s="1">
        <f t="shared" si="12"/>
        <v>-0.27797176052223938</v>
      </c>
      <c r="N79" s="1">
        <f t="shared" si="13"/>
        <v>1.869158878504673E-3</v>
      </c>
      <c r="O79" s="1">
        <f t="shared" si="14"/>
        <v>3.7383177570093459E-3</v>
      </c>
      <c r="P79" s="1">
        <f t="shared" si="15"/>
        <v>1.7894068831976787E-4</v>
      </c>
      <c r="Q79" s="1">
        <f t="shared" si="16"/>
        <v>-2.0614007023956856E-4</v>
      </c>
    </row>
    <row r="80" spans="1:17" s="1" customFormat="1" x14ac:dyDescent="0.2">
      <c r="A80" s="1">
        <v>79</v>
      </c>
      <c r="B80" s="1" t="s">
        <v>176</v>
      </c>
      <c r="C80" s="1" t="s">
        <v>177</v>
      </c>
      <c r="D80" s="1">
        <v>827</v>
      </c>
      <c r="E80" s="1">
        <v>1</v>
      </c>
      <c r="G80" s="1">
        <v>1</v>
      </c>
      <c r="J80" s="1">
        <v>1</v>
      </c>
      <c r="K80" s="1">
        <f t="shared" si="10"/>
        <v>1</v>
      </c>
      <c r="L80" s="1">
        <f t="shared" si="11"/>
        <v>2</v>
      </c>
      <c r="M80" s="1">
        <f t="shared" si="12"/>
        <v>-0.27797176052223938</v>
      </c>
      <c r="N80" s="1">
        <f t="shared" si="13"/>
        <v>1.2091898428053204E-3</v>
      </c>
      <c r="O80" s="1">
        <f t="shared" si="14"/>
        <v>2.4183796856106408E-3</v>
      </c>
      <c r="P80" s="1">
        <f t="shared" si="15"/>
        <v>1.1575969558775791E-4</v>
      </c>
      <c r="Q80" s="1">
        <f t="shared" si="16"/>
        <v>-1.3335542633394096E-4</v>
      </c>
    </row>
    <row r="81" spans="1:17" s="1" customFormat="1" x14ac:dyDescent="0.2">
      <c r="A81" s="1">
        <v>80</v>
      </c>
      <c r="B81" s="1" t="s">
        <v>232</v>
      </c>
      <c r="C81" s="1" t="s">
        <v>233</v>
      </c>
      <c r="D81" s="1">
        <v>318</v>
      </c>
      <c r="F81" s="1">
        <v>1</v>
      </c>
      <c r="G81" s="1">
        <v>1</v>
      </c>
      <c r="J81" s="1">
        <v>1</v>
      </c>
      <c r="K81" s="1">
        <f t="shared" si="10"/>
        <v>1</v>
      </c>
      <c r="L81" s="1">
        <f t="shared" si="11"/>
        <v>2</v>
      </c>
      <c r="M81" s="1">
        <f t="shared" si="12"/>
        <v>-0.27797176052223938</v>
      </c>
      <c r="N81" s="1">
        <f t="shared" si="13"/>
        <v>3.1446540880503146E-3</v>
      </c>
      <c r="O81" s="1">
        <f t="shared" si="14"/>
        <v>6.2893081761006293E-3</v>
      </c>
      <c r="P81" s="1">
        <f t="shared" si="15"/>
        <v>3.0104801336816291E-4</v>
      </c>
      <c r="Q81" s="1">
        <f t="shared" si="16"/>
        <v>-3.4680797980556343E-4</v>
      </c>
    </row>
    <row r="82" spans="1:17" s="1" customFormat="1" x14ac:dyDescent="0.2">
      <c r="A82" s="1">
        <v>81</v>
      </c>
      <c r="B82" s="1" t="s">
        <v>22</v>
      </c>
      <c r="C82" s="1" t="s">
        <v>23</v>
      </c>
      <c r="D82" s="1">
        <v>174</v>
      </c>
      <c r="E82" s="1">
        <v>161</v>
      </c>
      <c r="F82" s="1">
        <v>106</v>
      </c>
      <c r="H82" s="1">
        <v>101</v>
      </c>
      <c r="I82" s="1">
        <v>73</v>
      </c>
      <c r="K82" s="1">
        <f t="shared" si="10"/>
        <v>174</v>
      </c>
      <c r="L82" s="1">
        <f t="shared" si="11"/>
        <v>267</v>
      </c>
      <c r="M82" s="1">
        <f t="shared" si="12"/>
        <v>-0.210913971615181</v>
      </c>
      <c r="N82" s="1">
        <f t="shared" si="13"/>
        <v>1</v>
      </c>
      <c r="O82" s="1">
        <f t="shared" si="14"/>
        <v>1.5344827586206897</v>
      </c>
      <c r="P82" s="1">
        <f t="shared" si="15"/>
        <v>9.5733268251075795E-2</v>
      </c>
      <c r="Q82" s="1">
        <f t="shared" si="16"/>
        <v>-8.4615167624629797E-2</v>
      </c>
    </row>
    <row r="83" spans="1:17" s="1" customFormat="1" x14ac:dyDescent="0.2">
      <c r="A83" s="1">
        <v>82</v>
      </c>
      <c r="B83" s="1" t="s">
        <v>20</v>
      </c>
      <c r="C83" s="1" t="s">
        <v>21</v>
      </c>
      <c r="D83" s="1">
        <v>174</v>
      </c>
      <c r="E83" s="1">
        <v>165</v>
      </c>
      <c r="F83" s="1">
        <v>116</v>
      </c>
      <c r="H83" s="1">
        <v>110</v>
      </c>
      <c r="I83" s="1">
        <v>71</v>
      </c>
      <c r="K83" s="1">
        <f t="shared" si="10"/>
        <v>181</v>
      </c>
      <c r="L83" s="1">
        <f t="shared" si="11"/>
        <v>281</v>
      </c>
      <c r="M83" s="1">
        <f t="shared" si="12"/>
        <v>-0.19332597240531701</v>
      </c>
      <c r="N83" s="1">
        <f t="shared" si="13"/>
        <v>1.0402298850574712</v>
      </c>
      <c r="O83" s="1">
        <f t="shared" si="14"/>
        <v>1.6149425287356323</v>
      </c>
      <c r="P83" s="1">
        <f t="shared" si="15"/>
        <v>9.9584606628992628E-2</v>
      </c>
      <c r="Q83" s="1">
        <f t="shared" si="16"/>
        <v>-8.9051917986969945E-2</v>
      </c>
    </row>
    <row r="84" spans="1:17" s="1" customFormat="1" x14ac:dyDescent="0.2">
      <c r="A84" s="1">
        <v>83</v>
      </c>
      <c r="B84" s="1" t="s">
        <v>28</v>
      </c>
      <c r="C84" s="1" t="s">
        <v>29</v>
      </c>
      <c r="D84" s="1">
        <v>250</v>
      </c>
      <c r="E84" s="1">
        <v>124</v>
      </c>
      <c r="F84" s="1">
        <v>85</v>
      </c>
      <c r="G84" s="1">
        <v>23</v>
      </c>
      <c r="H84" s="1">
        <v>77</v>
      </c>
      <c r="I84" s="1">
        <v>56</v>
      </c>
      <c r="J84" s="1">
        <v>13</v>
      </c>
      <c r="K84" s="1">
        <f t="shared" si="10"/>
        <v>146</v>
      </c>
      <c r="L84" s="1">
        <f t="shared" si="11"/>
        <v>232</v>
      </c>
      <c r="M84" s="1">
        <f t="shared" si="12"/>
        <v>-0.1552054471206229</v>
      </c>
      <c r="N84" s="1">
        <f t="shared" si="13"/>
        <v>0.58399999999999996</v>
      </c>
      <c r="O84" s="1">
        <f t="shared" si="14"/>
        <v>0.92800000000000005</v>
      </c>
      <c r="P84" s="1">
        <f t="shared" si="15"/>
        <v>5.5908228658628267E-2</v>
      </c>
      <c r="Q84" s="1">
        <f t="shared" si="16"/>
        <v>-5.1172211036270496E-2</v>
      </c>
    </row>
    <row r="85" spans="1:17" s="1" customFormat="1" x14ac:dyDescent="0.2">
      <c r="A85" s="1">
        <v>84</v>
      </c>
      <c r="B85" s="1" t="s">
        <v>116</v>
      </c>
      <c r="C85" s="1" t="s">
        <v>117</v>
      </c>
      <c r="D85" s="1">
        <v>1051</v>
      </c>
      <c r="E85" s="1">
        <v>4</v>
      </c>
      <c r="H85" s="1">
        <v>2</v>
      </c>
      <c r="K85" s="1">
        <f t="shared" si="10"/>
        <v>2</v>
      </c>
      <c r="L85" s="1">
        <f t="shared" si="11"/>
        <v>4</v>
      </c>
      <c r="M85" s="1">
        <f t="shared" si="12"/>
        <v>-0.11650872925992317</v>
      </c>
      <c r="N85" s="1">
        <f t="shared" si="13"/>
        <v>1.9029495718363464E-3</v>
      </c>
      <c r="O85" s="1">
        <f t="shared" si="14"/>
        <v>3.8058991436726928E-3</v>
      </c>
      <c r="P85" s="1">
        <f t="shared" si="15"/>
        <v>1.821755818288788E-4</v>
      </c>
      <c r="Q85" s="1">
        <f t="shared" si="16"/>
        <v>-2.0986667474437521E-4</v>
      </c>
    </row>
    <row r="86" spans="1:17" s="1" customFormat="1" x14ac:dyDescent="0.2">
      <c r="A86" s="1">
        <v>85</v>
      </c>
      <c r="B86" s="1" t="s">
        <v>30</v>
      </c>
      <c r="C86" s="1" t="s">
        <v>31</v>
      </c>
      <c r="D86" s="1">
        <v>175</v>
      </c>
      <c r="E86" s="1">
        <v>105</v>
      </c>
      <c r="F86" s="1">
        <v>41</v>
      </c>
      <c r="G86" s="1">
        <v>3</v>
      </c>
      <c r="H86" s="1">
        <v>55</v>
      </c>
      <c r="I86" s="1">
        <v>24</v>
      </c>
      <c r="J86" s="1">
        <v>8</v>
      </c>
      <c r="K86" s="1">
        <f t="shared" si="10"/>
        <v>87</v>
      </c>
      <c r="L86" s="1">
        <f t="shared" si="11"/>
        <v>149</v>
      </c>
      <c r="M86" s="1">
        <f t="shared" si="12"/>
        <v>-4.2307741211422445E-2</v>
      </c>
      <c r="N86" s="1">
        <f t="shared" si="13"/>
        <v>0.49714285714285716</v>
      </c>
      <c r="O86" s="1">
        <f t="shared" si="14"/>
        <v>0.85142857142857142</v>
      </c>
      <c r="P86" s="1">
        <f t="shared" si="15"/>
        <v>4.7593110501963402E-2</v>
      </c>
      <c r="Q86" s="1">
        <f t="shared" si="16"/>
        <v>-4.6949873426134874E-2</v>
      </c>
    </row>
    <row r="87" spans="1:17" s="1" customFormat="1" x14ac:dyDescent="0.2">
      <c r="A87" s="1">
        <v>86</v>
      </c>
      <c r="B87" s="1" t="s">
        <v>72</v>
      </c>
      <c r="C87" s="1" t="s">
        <v>73</v>
      </c>
      <c r="D87" s="1">
        <v>445</v>
      </c>
      <c r="E87" s="1">
        <v>6</v>
      </c>
      <c r="I87" s="1">
        <v>3</v>
      </c>
      <c r="K87" s="1">
        <f t="shared" si="10"/>
        <v>3</v>
      </c>
      <c r="L87" s="1">
        <f t="shared" si="11"/>
        <v>6</v>
      </c>
      <c r="M87" s="1">
        <f t="shared" si="12"/>
        <v>-3.7768131966683272E-2</v>
      </c>
      <c r="N87" s="1">
        <f t="shared" si="13"/>
        <v>6.7415730337078653E-3</v>
      </c>
      <c r="O87" s="1">
        <f t="shared" si="14"/>
        <v>1.3483146067415731E-2</v>
      </c>
      <c r="P87" s="1">
        <f t="shared" si="15"/>
        <v>6.4539281967017392E-4</v>
      </c>
      <c r="Q87" s="1">
        <f t="shared" si="16"/>
        <v>-7.4349396120114051E-4</v>
      </c>
    </row>
    <row r="88" spans="1:17" s="1" customFormat="1" x14ac:dyDescent="0.2">
      <c r="A88" s="1">
        <v>87</v>
      </c>
      <c r="B88" s="1" t="s">
        <v>96</v>
      </c>
      <c r="C88" s="1" t="s">
        <v>97</v>
      </c>
      <c r="D88" s="1">
        <v>164</v>
      </c>
      <c r="E88" s="1">
        <v>5</v>
      </c>
      <c r="G88" s="1">
        <v>1</v>
      </c>
      <c r="H88" s="1">
        <v>3</v>
      </c>
      <c r="K88" s="1">
        <f t="shared" si="10"/>
        <v>3</v>
      </c>
      <c r="L88" s="1">
        <f t="shared" si="11"/>
        <v>6</v>
      </c>
      <c r="M88" s="1">
        <f t="shared" si="12"/>
        <v>-3.7768131966683272E-2</v>
      </c>
      <c r="N88" s="1">
        <f t="shared" si="13"/>
        <v>1.8292682926829267E-2</v>
      </c>
      <c r="O88" s="1">
        <f t="shared" si="14"/>
        <v>3.6585365853658534E-2</v>
      </c>
      <c r="P88" s="1">
        <f t="shared" si="15"/>
        <v>1.7512183216660206E-3</v>
      </c>
      <c r="Q88" s="1">
        <f t="shared" si="16"/>
        <v>-2.0174073947226067E-3</v>
      </c>
    </row>
    <row r="89" spans="1:17" s="1" customFormat="1" x14ac:dyDescent="0.2">
      <c r="A89" s="1">
        <v>88</v>
      </c>
      <c r="B89" s="1" t="s">
        <v>10</v>
      </c>
      <c r="C89" s="1" t="s">
        <v>11</v>
      </c>
      <c r="D89" s="1">
        <v>196</v>
      </c>
      <c r="E89" s="1">
        <v>277</v>
      </c>
      <c r="F89" s="1">
        <v>139</v>
      </c>
      <c r="G89" s="1">
        <v>29</v>
      </c>
      <c r="H89" s="1">
        <v>166</v>
      </c>
      <c r="I89" s="1">
        <v>89</v>
      </c>
      <c r="J89" s="1">
        <v>4</v>
      </c>
      <c r="K89" s="1">
        <f t="shared" si="10"/>
        <v>259</v>
      </c>
      <c r="L89" s="1">
        <f t="shared" si="11"/>
        <v>445</v>
      </c>
      <c r="M89" s="1">
        <f t="shared" si="12"/>
        <v>-3.4600858394995715E-2</v>
      </c>
      <c r="N89" s="1">
        <f t="shared" si="13"/>
        <v>1.3214285714285714</v>
      </c>
      <c r="O89" s="1">
        <f t="shared" si="14"/>
        <v>2.2704081632653059</v>
      </c>
      <c r="P89" s="1">
        <f t="shared" si="15"/>
        <v>0.1265046759032073</v>
      </c>
      <c r="Q89" s="1">
        <f t="shared" si="16"/>
        <v>-0.12519591128134</v>
      </c>
    </row>
    <row r="90" spans="1:17" s="1" customFormat="1" x14ac:dyDescent="0.2">
      <c r="A90" s="1">
        <v>89</v>
      </c>
      <c r="B90" s="1" t="s">
        <v>16</v>
      </c>
      <c r="C90" s="1" t="s">
        <v>17</v>
      </c>
      <c r="D90" s="1">
        <v>174</v>
      </c>
      <c r="E90" s="1">
        <v>134</v>
      </c>
      <c r="F90" s="1">
        <v>84</v>
      </c>
      <c r="G90" s="1">
        <v>21</v>
      </c>
      <c r="H90" s="1">
        <v>72</v>
      </c>
      <c r="I90" s="1">
        <v>65</v>
      </c>
      <c r="K90" s="1">
        <f t="shared" si="10"/>
        <v>137</v>
      </c>
      <c r="L90" s="1">
        <f t="shared" si="11"/>
        <v>239</v>
      </c>
      <c r="M90" s="1">
        <f t="shared" si="12"/>
        <v>-1.1740656932097138E-2</v>
      </c>
      <c r="N90" s="1">
        <f t="shared" si="13"/>
        <v>0.78735632183908044</v>
      </c>
      <c r="O90" s="1">
        <f t="shared" si="14"/>
        <v>1.3735632183908046</v>
      </c>
      <c r="P90" s="1">
        <f t="shared" si="15"/>
        <v>7.5376193967801056E-2</v>
      </c>
      <c r="Q90" s="1">
        <f t="shared" si="16"/>
        <v>-7.5741666899949517E-2</v>
      </c>
    </row>
    <row r="91" spans="1:17" s="1" customFormat="1" x14ac:dyDescent="0.2">
      <c r="A91" s="1">
        <v>90</v>
      </c>
      <c r="B91" s="1" t="s">
        <v>14</v>
      </c>
      <c r="C91" s="1" t="s">
        <v>15</v>
      </c>
      <c r="D91" s="1">
        <v>174</v>
      </c>
      <c r="E91" s="1">
        <v>154</v>
      </c>
      <c r="F91" s="1">
        <v>90</v>
      </c>
      <c r="G91" s="1">
        <v>22</v>
      </c>
      <c r="H91" s="1">
        <v>85</v>
      </c>
      <c r="I91" s="1">
        <v>65</v>
      </c>
      <c r="K91" s="1">
        <f t="shared" si="10"/>
        <v>150</v>
      </c>
      <c r="L91" s="1">
        <f t="shared" si="11"/>
        <v>266</v>
      </c>
      <c r="M91" s="1">
        <f t="shared" si="12"/>
        <v>1.4089799257261171E-2</v>
      </c>
      <c r="N91" s="1">
        <f t="shared" si="13"/>
        <v>0.86206896551724133</v>
      </c>
      <c r="O91" s="1">
        <f t="shared" si="14"/>
        <v>1.5287356321839081</v>
      </c>
      <c r="P91" s="1">
        <f t="shared" si="15"/>
        <v>8.2528679526789481E-2</v>
      </c>
      <c r="Q91" s="1">
        <f t="shared" si="16"/>
        <v>-8.4298256884462644E-2</v>
      </c>
    </row>
    <row r="92" spans="1:17" s="1" customFormat="1" x14ac:dyDescent="0.2">
      <c r="A92" s="1">
        <v>91</v>
      </c>
      <c r="B92" s="1" t="s">
        <v>64</v>
      </c>
      <c r="C92" s="1" t="s">
        <v>65</v>
      </c>
      <c r="D92" s="1">
        <v>469</v>
      </c>
      <c r="E92" s="1">
        <v>1</v>
      </c>
      <c r="K92" s="1">
        <f t="shared" si="10"/>
        <v>0</v>
      </c>
      <c r="L92" s="1">
        <f t="shared" si="11"/>
        <v>1</v>
      </c>
      <c r="M92" s="1">
        <f t="shared" si="12"/>
        <v>3.9812495466657549E-2</v>
      </c>
      <c r="N92" s="1">
        <f t="shared" si="13"/>
        <v>0</v>
      </c>
      <c r="O92" s="1">
        <f t="shared" si="14"/>
        <v>2.1321961620469083E-3</v>
      </c>
      <c r="P92" s="1">
        <f t="shared" si="15"/>
        <v>0</v>
      </c>
      <c r="Q92" s="1">
        <f t="shared" si="16"/>
        <v>-1.1757456031787758E-4</v>
      </c>
    </row>
    <row r="93" spans="1:17" s="1" customFormat="1" x14ac:dyDescent="0.2">
      <c r="A93" s="1">
        <v>92</v>
      </c>
      <c r="B93" s="1" t="s">
        <v>104</v>
      </c>
      <c r="C93" s="1" t="s">
        <v>105</v>
      </c>
      <c r="D93" s="1">
        <v>318</v>
      </c>
      <c r="E93" s="1">
        <v>1</v>
      </c>
      <c r="K93" s="1">
        <f t="shared" si="10"/>
        <v>0</v>
      </c>
      <c r="L93" s="1">
        <f t="shared" si="11"/>
        <v>1</v>
      </c>
      <c r="M93" s="1">
        <f t="shared" si="12"/>
        <v>3.9812495466657549E-2</v>
      </c>
      <c r="N93" s="1">
        <f t="shared" si="13"/>
        <v>0</v>
      </c>
      <c r="O93" s="1">
        <f t="shared" si="14"/>
        <v>3.1446540880503146E-3</v>
      </c>
      <c r="P93" s="1">
        <f t="shared" si="15"/>
        <v>0</v>
      </c>
      <c r="Q93" s="1">
        <f t="shared" si="16"/>
        <v>-1.7340398990278171E-4</v>
      </c>
    </row>
    <row r="94" spans="1:17" s="1" customFormat="1" x14ac:dyDescent="0.2">
      <c r="A94" s="1">
        <v>93</v>
      </c>
      <c r="B94" s="1" t="s">
        <v>120</v>
      </c>
      <c r="C94" s="1" t="s">
        <v>121</v>
      </c>
      <c r="D94" s="1">
        <v>679</v>
      </c>
      <c r="E94" s="1">
        <v>1</v>
      </c>
      <c r="K94" s="1">
        <f t="shared" si="10"/>
        <v>0</v>
      </c>
      <c r="L94" s="1">
        <f t="shared" si="11"/>
        <v>1</v>
      </c>
      <c r="M94" s="1">
        <f t="shared" si="12"/>
        <v>3.9812495466657549E-2</v>
      </c>
      <c r="N94" s="1">
        <f t="shared" si="13"/>
        <v>0</v>
      </c>
      <c r="O94" s="1">
        <f t="shared" si="14"/>
        <v>1.4727540500736377E-3</v>
      </c>
      <c r="P94" s="1">
        <f t="shared" si="15"/>
        <v>0</v>
      </c>
      <c r="Q94" s="1">
        <f t="shared" si="16"/>
        <v>-8.121129424018348E-5</v>
      </c>
    </row>
    <row r="95" spans="1:17" s="1" customFormat="1" x14ac:dyDescent="0.2">
      <c r="A95" s="1">
        <v>94</v>
      </c>
      <c r="B95" s="1" t="s">
        <v>124</v>
      </c>
      <c r="C95" s="1" t="s">
        <v>125</v>
      </c>
      <c r="D95" s="1">
        <v>135</v>
      </c>
      <c r="E95" s="1">
        <v>1</v>
      </c>
      <c r="K95" s="1">
        <f t="shared" si="10"/>
        <v>0</v>
      </c>
      <c r="L95" s="1">
        <f t="shared" si="11"/>
        <v>1</v>
      </c>
      <c r="M95" s="1">
        <f t="shared" si="12"/>
        <v>3.9812495466657549E-2</v>
      </c>
      <c r="N95" s="1">
        <f t="shared" si="13"/>
        <v>0</v>
      </c>
      <c r="O95" s="1">
        <f t="shared" si="14"/>
        <v>7.4074074074074077E-3</v>
      </c>
      <c r="P95" s="1">
        <f t="shared" si="15"/>
        <v>0</v>
      </c>
      <c r="Q95" s="1">
        <f t="shared" si="16"/>
        <v>-4.0846273177099694E-4</v>
      </c>
    </row>
    <row r="96" spans="1:17" s="1" customFormat="1" x14ac:dyDescent="0.2">
      <c r="A96" s="1">
        <v>95</v>
      </c>
      <c r="B96" s="1" t="s">
        <v>130</v>
      </c>
      <c r="C96" s="1" t="s">
        <v>131</v>
      </c>
      <c r="D96" s="1">
        <v>707</v>
      </c>
      <c r="E96" s="1">
        <v>1</v>
      </c>
      <c r="K96" s="1">
        <f t="shared" si="10"/>
        <v>0</v>
      </c>
      <c r="L96" s="1">
        <f t="shared" si="11"/>
        <v>1</v>
      </c>
      <c r="M96" s="1">
        <f t="shared" si="12"/>
        <v>3.9812495466657549E-2</v>
      </c>
      <c r="N96" s="1">
        <f t="shared" si="13"/>
        <v>0</v>
      </c>
      <c r="O96" s="1">
        <f t="shared" si="14"/>
        <v>1.4144271570014145E-3</v>
      </c>
      <c r="P96" s="1">
        <f t="shared" si="15"/>
        <v>0</v>
      </c>
      <c r="Q96" s="1">
        <f t="shared" si="16"/>
        <v>-7.7995005359384134E-5</v>
      </c>
    </row>
    <row r="97" spans="1:17" s="1" customFormat="1" x14ac:dyDescent="0.2">
      <c r="A97" s="1">
        <v>96</v>
      </c>
      <c r="B97" s="1" t="s">
        <v>132</v>
      </c>
      <c r="C97" s="1" t="s">
        <v>133</v>
      </c>
      <c r="D97" s="1">
        <v>140</v>
      </c>
      <c r="E97" s="1">
        <v>1</v>
      </c>
      <c r="K97" s="1">
        <f t="shared" si="10"/>
        <v>0</v>
      </c>
      <c r="L97" s="1">
        <f t="shared" si="11"/>
        <v>1</v>
      </c>
      <c r="M97" s="1">
        <f t="shared" si="12"/>
        <v>3.9812495466657549E-2</v>
      </c>
      <c r="N97" s="1">
        <f t="shared" si="13"/>
        <v>0</v>
      </c>
      <c r="O97" s="1">
        <f t="shared" si="14"/>
        <v>7.1428571428571426E-3</v>
      </c>
      <c r="P97" s="1">
        <f t="shared" si="15"/>
        <v>0</v>
      </c>
      <c r="Q97" s="1">
        <f t="shared" si="16"/>
        <v>-3.9387477706488987E-4</v>
      </c>
    </row>
    <row r="98" spans="1:17" s="1" customFormat="1" x14ac:dyDescent="0.2">
      <c r="A98" s="1">
        <v>97</v>
      </c>
      <c r="B98" s="1" t="s">
        <v>136</v>
      </c>
      <c r="C98" s="1" t="s">
        <v>137</v>
      </c>
      <c r="D98" s="1">
        <v>775</v>
      </c>
      <c r="E98" s="1">
        <v>1</v>
      </c>
      <c r="K98" s="1">
        <f t="shared" ref="K98:K129" si="17">SUM(H98:J98)</f>
        <v>0</v>
      </c>
      <c r="L98" s="1">
        <f t="shared" ref="L98:L129" si="18">SUM(E98:G98)</f>
        <v>1</v>
      </c>
      <c r="M98" s="1">
        <f t="shared" ref="M98:M129" si="19">LOG((L98+1.25)/(K98+1.25),2)+LOG(($K$192-K98+1.25)/($L$192-L98+1.25),2)</f>
        <v>3.9812495466657549E-2</v>
      </c>
      <c r="N98" s="1">
        <f t="shared" si="13"/>
        <v>0</v>
      </c>
      <c r="O98" s="1">
        <f t="shared" si="14"/>
        <v>1.2903225806451613E-3</v>
      </c>
      <c r="P98" s="1">
        <f t="shared" si="15"/>
        <v>0</v>
      </c>
      <c r="Q98" s="1">
        <f t="shared" si="16"/>
        <v>-7.1151572631076885E-5</v>
      </c>
    </row>
    <row r="99" spans="1:17" s="1" customFormat="1" x14ac:dyDescent="0.2">
      <c r="A99" s="1">
        <v>98</v>
      </c>
      <c r="B99" s="1" t="s">
        <v>138</v>
      </c>
      <c r="C99" s="1" t="s">
        <v>139</v>
      </c>
      <c r="D99" s="1">
        <v>1976</v>
      </c>
      <c r="E99" s="1">
        <v>1</v>
      </c>
      <c r="K99" s="1">
        <f t="shared" si="17"/>
        <v>0</v>
      </c>
      <c r="L99" s="1">
        <f t="shared" si="18"/>
        <v>1</v>
      </c>
      <c r="M99" s="1">
        <f t="shared" si="19"/>
        <v>3.9812495466657549E-2</v>
      </c>
      <c r="N99" s="1">
        <f t="shared" si="13"/>
        <v>0</v>
      </c>
      <c r="O99" s="1">
        <f t="shared" si="14"/>
        <v>5.0607287449392713E-4</v>
      </c>
      <c r="P99" s="1">
        <f t="shared" si="15"/>
        <v>0</v>
      </c>
      <c r="Q99" s="1">
        <f t="shared" si="16"/>
        <v>-2.7906107686783698E-5</v>
      </c>
    </row>
    <row r="100" spans="1:17" s="1" customFormat="1" x14ac:dyDescent="0.2">
      <c r="A100" s="1">
        <v>99</v>
      </c>
      <c r="B100" s="1" t="s">
        <v>142</v>
      </c>
      <c r="C100" s="1" t="s">
        <v>143</v>
      </c>
      <c r="D100" s="1">
        <v>440</v>
      </c>
      <c r="E100" s="1">
        <v>1</v>
      </c>
      <c r="K100" s="1">
        <f t="shared" si="17"/>
        <v>0</v>
      </c>
      <c r="L100" s="1">
        <f t="shared" si="18"/>
        <v>1</v>
      </c>
      <c r="M100" s="1">
        <f t="shared" si="19"/>
        <v>3.9812495466657549E-2</v>
      </c>
      <c r="N100" s="1">
        <f t="shared" si="13"/>
        <v>0</v>
      </c>
      <c r="O100" s="1">
        <f t="shared" si="14"/>
        <v>2.2727272727272726E-3</v>
      </c>
      <c r="P100" s="1">
        <f t="shared" si="15"/>
        <v>0</v>
      </c>
      <c r="Q100" s="1">
        <f t="shared" si="16"/>
        <v>-1.2532379270246497E-4</v>
      </c>
    </row>
    <row r="101" spans="1:17" s="1" customFormat="1" x14ac:dyDescent="0.2">
      <c r="A101" s="1">
        <v>100</v>
      </c>
      <c r="B101" s="1" t="s">
        <v>146</v>
      </c>
      <c r="C101" s="1" t="s">
        <v>147</v>
      </c>
      <c r="D101" s="1">
        <v>819</v>
      </c>
      <c r="E101" s="1">
        <v>1</v>
      </c>
      <c r="K101" s="1">
        <f t="shared" si="17"/>
        <v>0</v>
      </c>
      <c r="L101" s="1">
        <f t="shared" si="18"/>
        <v>1</v>
      </c>
      <c r="M101" s="1">
        <f t="shared" si="19"/>
        <v>3.9812495466657549E-2</v>
      </c>
      <c r="N101" s="1">
        <f t="shared" si="13"/>
        <v>0</v>
      </c>
      <c r="O101" s="1">
        <f t="shared" si="14"/>
        <v>1.221001221001221E-3</v>
      </c>
      <c r="P101" s="1">
        <f t="shared" si="15"/>
        <v>0</v>
      </c>
      <c r="Q101" s="1">
        <f t="shared" si="16"/>
        <v>-6.7329021720493993E-5</v>
      </c>
    </row>
    <row r="102" spans="1:17" s="1" customFormat="1" x14ac:dyDescent="0.2">
      <c r="A102" s="1">
        <v>101</v>
      </c>
      <c r="B102" s="1" t="s">
        <v>148</v>
      </c>
      <c r="C102" s="1" t="s">
        <v>149</v>
      </c>
      <c r="D102" s="1">
        <v>1749</v>
      </c>
      <c r="E102" s="1">
        <v>1</v>
      </c>
      <c r="K102" s="1">
        <f t="shared" si="17"/>
        <v>0</v>
      </c>
      <c r="L102" s="1">
        <f t="shared" si="18"/>
        <v>1</v>
      </c>
      <c r="M102" s="1">
        <f t="shared" si="19"/>
        <v>3.9812495466657549E-2</v>
      </c>
      <c r="N102" s="1">
        <f t="shared" si="13"/>
        <v>0</v>
      </c>
      <c r="O102" s="1">
        <f t="shared" si="14"/>
        <v>5.717552887364208E-4</v>
      </c>
      <c r="P102" s="1">
        <f t="shared" si="15"/>
        <v>0</v>
      </c>
      <c r="Q102" s="1">
        <f t="shared" si="16"/>
        <v>-3.1527998164142132E-5</v>
      </c>
    </row>
    <row r="103" spans="1:17" s="1" customFormat="1" x14ac:dyDescent="0.2">
      <c r="A103" s="1">
        <v>102</v>
      </c>
      <c r="B103" s="1" t="s">
        <v>150</v>
      </c>
      <c r="C103" s="1" t="s">
        <v>151</v>
      </c>
      <c r="D103" s="1">
        <v>663</v>
      </c>
      <c r="E103" s="1">
        <v>1</v>
      </c>
      <c r="K103" s="1">
        <f t="shared" si="17"/>
        <v>0</v>
      </c>
      <c r="L103" s="1">
        <f t="shared" si="18"/>
        <v>1</v>
      </c>
      <c r="M103" s="1">
        <f t="shared" si="19"/>
        <v>3.9812495466657549E-2</v>
      </c>
      <c r="N103" s="1">
        <f t="shared" si="13"/>
        <v>0</v>
      </c>
      <c r="O103" s="1">
        <f t="shared" si="14"/>
        <v>1.5082956259426848E-3</v>
      </c>
      <c r="P103" s="1">
        <f t="shared" si="15"/>
        <v>0</v>
      </c>
      <c r="Q103" s="1">
        <f t="shared" si="16"/>
        <v>-8.31711444782573E-5</v>
      </c>
    </row>
    <row r="104" spans="1:17" s="1" customFormat="1" x14ac:dyDescent="0.2">
      <c r="A104" s="1">
        <v>103</v>
      </c>
      <c r="B104" s="1" t="s">
        <v>154</v>
      </c>
      <c r="C104" s="1" t="s">
        <v>155</v>
      </c>
      <c r="D104" s="1">
        <v>318</v>
      </c>
      <c r="E104" s="1">
        <v>1</v>
      </c>
      <c r="K104" s="1">
        <f t="shared" si="17"/>
        <v>0</v>
      </c>
      <c r="L104" s="1">
        <f t="shared" si="18"/>
        <v>1</v>
      </c>
      <c r="M104" s="1">
        <f t="shared" si="19"/>
        <v>3.9812495466657549E-2</v>
      </c>
      <c r="N104" s="1">
        <f t="shared" si="13"/>
        <v>0</v>
      </c>
      <c r="O104" s="1">
        <f t="shared" si="14"/>
        <v>3.1446540880503146E-3</v>
      </c>
      <c r="P104" s="1">
        <f t="shared" si="15"/>
        <v>0</v>
      </c>
      <c r="Q104" s="1">
        <f t="shared" si="16"/>
        <v>-1.7340398990278171E-4</v>
      </c>
    </row>
    <row r="105" spans="1:17" s="1" customFormat="1" x14ac:dyDescent="0.2">
      <c r="A105" s="1">
        <v>104</v>
      </c>
      <c r="B105" s="1" t="s">
        <v>160</v>
      </c>
      <c r="C105" s="1" t="s">
        <v>161</v>
      </c>
      <c r="D105" s="1">
        <v>1218</v>
      </c>
      <c r="E105" s="1">
        <v>1</v>
      </c>
      <c r="K105" s="1">
        <f t="shared" si="17"/>
        <v>0</v>
      </c>
      <c r="L105" s="1">
        <f t="shared" si="18"/>
        <v>1</v>
      </c>
      <c r="M105" s="1">
        <f t="shared" si="19"/>
        <v>3.9812495466657549E-2</v>
      </c>
      <c r="N105" s="1">
        <f t="shared" si="13"/>
        <v>0</v>
      </c>
      <c r="O105" s="1">
        <f t="shared" si="14"/>
        <v>8.2101806239737272E-4</v>
      </c>
      <c r="P105" s="1">
        <f t="shared" si="15"/>
        <v>0</v>
      </c>
      <c r="Q105" s="1">
        <f t="shared" si="16"/>
        <v>-4.5272962881021826E-5</v>
      </c>
    </row>
    <row r="106" spans="1:17" s="1" customFormat="1" x14ac:dyDescent="0.2">
      <c r="A106" s="1">
        <v>105</v>
      </c>
      <c r="B106" s="1" t="s">
        <v>162</v>
      </c>
      <c r="C106" s="1" t="s">
        <v>163</v>
      </c>
      <c r="D106" s="1">
        <v>2000</v>
      </c>
      <c r="E106" s="1">
        <v>1</v>
      </c>
      <c r="K106" s="1">
        <f t="shared" si="17"/>
        <v>0</v>
      </c>
      <c r="L106" s="1">
        <f t="shared" si="18"/>
        <v>1</v>
      </c>
      <c r="M106" s="1">
        <f t="shared" si="19"/>
        <v>3.9812495466657549E-2</v>
      </c>
      <c r="N106" s="1">
        <f t="shared" si="13"/>
        <v>0</v>
      </c>
      <c r="O106" s="1">
        <f t="shared" si="14"/>
        <v>5.0000000000000001E-4</v>
      </c>
      <c r="P106" s="1">
        <f t="shared" si="15"/>
        <v>0</v>
      </c>
      <c r="Q106" s="1">
        <f t="shared" si="16"/>
        <v>-2.7571234394542293E-5</v>
      </c>
    </row>
    <row r="107" spans="1:17" s="1" customFormat="1" x14ac:dyDescent="0.2">
      <c r="A107" s="1">
        <v>106</v>
      </c>
      <c r="B107" s="1" t="s">
        <v>164</v>
      </c>
      <c r="C107" s="1" t="s">
        <v>165</v>
      </c>
      <c r="D107" s="1">
        <v>159</v>
      </c>
      <c r="E107" s="1">
        <v>1</v>
      </c>
      <c r="K107" s="1">
        <f t="shared" si="17"/>
        <v>0</v>
      </c>
      <c r="L107" s="1">
        <f t="shared" si="18"/>
        <v>1</v>
      </c>
      <c r="M107" s="1">
        <f t="shared" si="19"/>
        <v>3.9812495466657549E-2</v>
      </c>
      <c r="N107" s="1">
        <f t="shared" si="13"/>
        <v>0</v>
      </c>
      <c r="O107" s="1">
        <f t="shared" si="14"/>
        <v>6.2893081761006293E-3</v>
      </c>
      <c r="P107" s="1">
        <f t="shared" si="15"/>
        <v>0</v>
      </c>
      <c r="Q107" s="1">
        <f t="shared" si="16"/>
        <v>-3.4680797980556343E-4</v>
      </c>
    </row>
    <row r="108" spans="1:17" s="1" customFormat="1" x14ac:dyDescent="0.2">
      <c r="A108" s="1">
        <v>107</v>
      </c>
      <c r="B108" s="1" t="s">
        <v>166</v>
      </c>
      <c r="C108" s="1" t="s">
        <v>167</v>
      </c>
      <c r="D108" s="1">
        <v>309</v>
      </c>
      <c r="E108" s="1">
        <v>1</v>
      </c>
      <c r="K108" s="1">
        <f t="shared" si="17"/>
        <v>0</v>
      </c>
      <c r="L108" s="1">
        <f t="shared" si="18"/>
        <v>1</v>
      </c>
      <c r="M108" s="1">
        <f t="shared" si="19"/>
        <v>3.9812495466657549E-2</v>
      </c>
      <c r="N108" s="1">
        <f t="shared" si="13"/>
        <v>0</v>
      </c>
      <c r="O108" s="1">
        <f t="shared" si="14"/>
        <v>3.2362459546925568E-3</v>
      </c>
      <c r="P108" s="1">
        <f t="shared" si="15"/>
        <v>0</v>
      </c>
      <c r="Q108" s="1">
        <f t="shared" si="16"/>
        <v>-1.7845459155043557E-4</v>
      </c>
    </row>
    <row r="109" spans="1:17" s="1" customFormat="1" x14ac:dyDescent="0.2">
      <c r="A109" s="1">
        <v>108</v>
      </c>
      <c r="B109" s="1" t="s">
        <v>168</v>
      </c>
      <c r="C109" s="1" t="s">
        <v>169</v>
      </c>
      <c r="D109" s="1">
        <v>570</v>
      </c>
      <c r="E109" s="1">
        <v>1</v>
      </c>
      <c r="K109" s="1">
        <f t="shared" si="17"/>
        <v>0</v>
      </c>
      <c r="L109" s="1">
        <f t="shared" si="18"/>
        <v>1</v>
      </c>
      <c r="M109" s="1">
        <f t="shared" si="19"/>
        <v>3.9812495466657549E-2</v>
      </c>
      <c r="N109" s="1">
        <f t="shared" si="13"/>
        <v>0</v>
      </c>
      <c r="O109" s="1">
        <f t="shared" si="14"/>
        <v>1.7543859649122807E-3</v>
      </c>
      <c r="P109" s="1">
        <f t="shared" si="15"/>
        <v>0</v>
      </c>
      <c r="Q109" s="1">
        <f t="shared" si="16"/>
        <v>-9.6741173314183481E-5</v>
      </c>
    </row>
    <row r="110" spans="1:17" s="1" customFormat="1" x14ac:dyDescent="0.2">
      <c r="A110" s="1">
        <v>109</v>
      </c>
      <c r="B110" s="1" t="s">
        <v>170</v>
      </c>
      <c r="C110" s="1" t="s">
        <v>171</v>
      </c>
      <c r="D110" s="1">
        <v>957</v>
      </c>
      <c r="E110" s="1">
        <v>1</v>
      </c>
      <c r="K110" s="1">
        <f t="shared" si="17"/>
        <v>0</v>
      </c>
      <c r="L110" s="1">
        <f t="shared" si="18"/>
        <v>1</v>
      </c>
      <c r="M110" s="1">
        <f t="shared" si="19"/>
        <v>3.9812495466657549E-2</v>
      </c>
      <c r="N110" s="1">
        <f t="shared" si="13"/>
        <v>0</v>
      </c>
      <c r="O110" s="1">
        <f t="shared" si="14"/>
        <v>1.0449320794148381E-3</v>
      </c>
      <c r="P110" s="1">
        <f t="shared" si="15"/>
        <v>0</v>
      </c>
      <c r="Q110" s="1">
        <f t="shared" si="16"/>
        <v>-5.7620134575845965E-5</v>
      </c>
    </row>
    <row r="111" spans="1:17" s="1" customFormat="1" x14ac:dyDescent="0.2">
      <c r="A111" s="1">
        <v>110</v>
      </c>
      <c r="B111" s="1" t="s">
        <v>172</v>
      </c>
      <c r="C111" s="1" t="s">
        <v>173</v>
      </c>
      <c r="D111" s="1">
        <v>2766</v>
      </c>
      <c r="E111" s="1">
        <v>1</v>
      </c>
      <c r="K111" s="1">
        <f t="shared" si="17"/>
        <v>0</v>
      </c>
      <c r="L111" s="1">
        <f t="shared" si="18"/>
        <v>1</v>
      </c>
      <c r="M111" s="1">
        <f t="shared" si="19"/>
        <v>3.9812495466657549E-2</v>
      </c>
      <c r="N111" s="1">
        <f t="shared" si="13"/>
        <v>0</v>
      </c>
      <c r="O111" s="1">
        <f t="shared" si="14"/>
        <v>3.6153289949385393E-4</v>
      </c>
      <c r="P111" s="1">
        <f t="shared" si="15"/>
        <v>0</v>
      </c>
      <c r="Q111" s="1">
        <f t="shared" si="16"/>
        <v>-1.9935816626567093E-5</v>
      </c>
    </row>
    <row r="112" spans="1:17" s="1" customFormat="1" x14ac:dyDescent="0.2">
      <c r="A112" s="1">
        <v>111</v>
      </c>
      <c r="B112" s="1" t="s">
        <v>174</v>
      </c>
      <c r="C112" s="1" t="s">
        <v>175</v>
      </c>
      <c r="D112" s="1">
        <v>592</v>
      </c>
      <c r="E112" s="1">
        <v>1</v>
      </c>
      <c r="K112" s="1">
        <f t="shared" si="17"/>
        <v>0</v>
      </c>
      <c r="L112" s="1">
        <f t="shared" si="18"/>
        <v>1</v>
      </c>
      <c r="M112" s="1">
        <f t="shared" si="19"/>
        <v>3.9812495466657549E-2</v>
      </c>
      <c r="N112" s="1">
        <f t="shared" si="13"/>
        <v>0</v>
      </c>
      <c r="O112" s="1">
        <f t="shared" si="14"/>
        <v>1.6891891891891893E-3</v>
      </c>
      <c r="P112" s="1">
        <f t="shared" si="15"/>
        <v>0</v>
      </c>
      <c r="Q112" s="1">
        <f t="shared" si="16"/>
        <v>-9.314606214372397E-5</v>
      </c>
    </row>
    <row r="113" spans="1:17" s="1" customFormat="1" x14ac:dyDescent="0.2">
      <c r="A113" s="1">
        <v>112</v>
      </c>
      <c r="B113" s="1" t="s">
        <v>178</v>
      </c>
      <c r="C113" s="1" t="s">
        <v>179</v>
      </c>
      <c r="D113" s="1">
        <v>1013</v>
      </c>
      <c r="E113" s="1">
        <v>1</v>
      </c>
      <c r="K113" s="1">
        <f t="shared" si="17"/>
        <v>0</v>
      </c>
      <c r="L113" s="1">
        <f t="shared" si="18"/>
        <v>1</v>
      </c>
      <c r="M113" s="1">
        <f t="shared" si="19"/>
        <v>3.9812495466657549E-2</v>
      </c>
      <c r="N113" s="1">
        <f t="shared" si="13"/>
        <v>0</v>
      </c>
      <c r="O113" s="1">
        <f t="shared" si="14"/>
        <v>9.871668311944718E-4</v>
      </c>
      <c r="P113" s="1">
        <f t="shared" si="15"/>
        <v>0</v>
      </c>
      <c r="Q113" s="1">
        <f t="shared" si="16"/>
        <v>-5.4434816178760693E-5</v>
      </c>
    </row>
    <row r="114" spans="1:17" s="1" customFormat="1" x14ac:dyDescent="0.2">
      <c r="A114" s="1">
        <v>113</v>
      </c>
      <c r="B114" s="1" t="s">
        <v>180</v>
      </c>
      <c r="C114" s="1" t="s">
        <v>181</v>
      </c>
      <c r="D114" s="1">
        <v>1574</v>
      </c>
      <c r="E114" s="1">
        <v>1</v>
      </c>
      <c r="K114" s="1">
        <f t="shared" si="17"/>
        <v>0</v>
      </c>
      <c r="L114" s="1">
        <f t="shared" si="18"/>
        <v>1</v>
      </c>
      <c r="M114" s="1">
        <f t="shared" si="19"/>
        <v>3.9812495466657549E-2</v>
      </c>
      <c r="N114" s="1">
        <f t="shared" si="13"/>
        <v>0</v>
      </c>
      <c r="O114" s="1">
        <f t="shared" si="14"/>
        <v>6.3532401524777639E-4</v>
      </c>
      <c r="P114" s="1">
        <f t="shared" si="15"/>
        <v>0</v>
      </c>
      <c r="Q114" s="1">
        <f t="shared" si="16"/>
        <v>-3.5033334681756411E-5</v>
      </c>
    </row>
    <row r="115" spans="1:17" s="1" customFormat="1" x14ac:dyDescent="0.2">
      <c r="A115" s="1">
        <v>114</v>
      </c>
      <c r="B115" s="1" t="s">
        <v>182</v>
      </c>
      <c r="C115" s="1" t="s">
        <v>183</v>
      </c>
      <c r="D115" s="1">
        <v>514</v>
      </c>
      <c r="E115" s="1">
        <v>1</v>
      </c>
      <c r="K115" s="1">
        <f t="shared" si="17"/>
        <v>0</v>
      </c>
      <c r="L115" s="1">
        <f t="shared" si="18"/>
        <v>1</v>
      </c>
      <c r="M115" s="1">
        <f t="shared" si="19"/>
        <v>3.9812495466657549E-2</v>
      </c>
      <c r="N115" s="1">
        <f t="shared" si="13"/>
        <v>0</v>
      </c>
      <c r="O115" s="1">
        <f t="shared" si="14"/>
        <v>1.9455252918287938E-3</v>
      </c>
      <c r="P115" s="1">
        <f t="shared" si="15"/>
        <v>0</v>
      </c>
      <c r="Q115" s="1">
        <f t="shared" si="16"/>
        <v>-1.0728106768304395E-4</v>
      </c>
    </row>
    <row r="116" spans="1:17" s="1" customFormat="1" x14ac:dyDescent="0.2">
      <c r="A116" s="1">
        <v>115</v>
      </c>
      <c r="B116" s="1" t="s">
        <v>194</v>
      </c>
      <c r="C116" s="1" t="s">
        <v>195</v>
      </c>
      <c r="D116" s="1">
        <v>1109</v>
      </c>
      <c r="F116" s="1">
        <v>1</v>
      </c>
      <c r="K116" s="1">
        <f t="shared" si="17"/>
        <v>0</v>
      </c>
      <c r="L116" s="1">
        <f t="shared" si="18"/>
        <v>1</v>
      </c>
      <c r="M116" s="1">
        <f t="shared" si="19"/>
        <v>3.9812495466657549E-2</v>
      </c>
      <c r="N116" s="1">
        <f t="shared" si="13"/>
        <v>0</v>
      </c>
      <c r="O116" s="1">
        <f t="shared" si="14"/>
        <v>9.0171325518485117E-4</v>
      </c>
      <c r="P116" s="1">
        <f t="shared" si="15"/>
        <v>0</v>
      </c>
      <c r="Q116" s="1">
        <f t="shared" si="16"/>
        <v>-4.972269503073452E-5</v>
      </c>
    </row>
    <row r="117" spans="1:17" s="1" customFormat="1" x14ac:dyDescent="0.2">
      <c r="A117" s="1">
        <v>116</v>
      </c>
      <c r="B117" s="1" t="s">
        <v>198</v>
      </c>
      <c r="C117" s="1" t="s">
        <v>199</v>
      </c>
      <c r="D117" s="1">
        <v>504</v>
      </c>
      <c r="F117" s="1">
        <v>1</v>
      </c>
      <c r="K117" s="1">
        <f t="shared" si="17"/>
        <v>0</v>
      </c>
      <c r="L117" s="1">
        <f t="shared" si="18"/>
        <v>1</v>
      </c>
      <c r="M117" s="1">
        <f t="shared" si="19"/>
        <v>3.9812495466657549E-2</v>
      </c>
      <c r="N117" s="1">
        <f t="shared" si="13"/>
        <v>0</v>
      </c>
      <c r="O117" s="1">
        <f t="shared" si="14"/>
        <v>1.984126984126984E-3</v>
      </c>
      <c r="P117" s="1">
        <f t="shared" si="15"/>
        <v>0</v>
      </c>
      <c r="Q117" s="1">
        <f t="shared" si="16"/>
        <v>-1.0940966029580274E-4</v>
      </c>
    </row>
    <row r="118" spans="1:17" s="1" customFormat="1" x14ac:dyDescent="0.2">
      <c r="A118" s="1">
        <v>117</v>
      </c>
      <c r="B118" s="1" t="s">
        <v>200</v>
      </c>
      <c r="C118" s="1" t="s">
        <v>201</v>
      </c>
      <c r="D118" s="1">
        <v>1187</v>
      </c>
      <c r="F118" s="1">
        <v>1</v>
      </c>
      <c r="K118" s="1">
        <f t="shared" si="17"/>
        <v>0</v>
      </c>
      <c r="L118" s="1">
        <f t="shared" si="18"/>
        <v>1</v>
      </c>
      <c r="M118" s="1">
        <f t="shared" si="19"/>
        <v>3.9812495466657549E-2</v>
      </c>
      <c r="N118" s="1">
        <f t="shared" si="13"/>
        <v>0</v>
      </c>
      <c r="O118" s="1">
        <f t="shared" si="14"/>
        <v>8.4245998315080029E-4</v>
      </c>
      <c r="P118" s="1">
        <f t="shared" si="15"/>
        <v>0</v>
      </c>
      <c r="Q118" s="1">
        <f t="shared" si="16"/>
        <v>-4.6455323326945731E-5</v>
      </c>
    </row>
    <row r="119" spans="1:17" s="1" customFormat="1" x14ac:dyDescent="0.2">
      <c r="A119" s="1">
        <v>118</v>
      </c>
      <c r="B119" s="1" t="s">
        <v>202</v>
      </c>
      <c r="C119" s="1" t="s">
        <v>203</v>
      </c>
      <c r="D119" s="1">
        <v>3470</v>
      </c>
      <c r="F119" s="1">
        <v>1</v>
      </c>
      <c r="K119" s="1">
        <f t="shared" si="17"/>
        <v>0</v>
      </c>
      <c r="L119" s="1">
        <f t="shared" si="18"/>
        <v>1</v>
      </c>
      <c r="M119" s="1">
        <f t="shared" si="19"/>
        <v>3.9812495466657549E-2</v>
      </c>
      <c r="N119" s="1">
        <f t="shared" si="13"/>
        <v>0</v>
      </c>
      <c r="O119" s="1">
        <f t="shared" si="14"/>
        <v>2.8818443804034583E-4</v>
      </c>
      <c r="P119" s="1">
        <f t="shared" si="15"/>
        <v>0</v>
      </c>
      <c r="Q119" s="1">
        <f t="shared" si="16"/>
        <v>-1.5891201380139649E-5</v>
      </c>
    </row>
    <row r="120" spans="1:17" s="1" customFormat="1" x14ac:dyDescent="0.2">
      <c r="A120" s="1">
        <v>119</v>
      </c>
      <c r="B120" s="1" t="s">
        <v>204</v>
      </c>
      <c r="C120" s="1" t="s">
        <v>205</v>
      </c>
      <c r="D120" s="1">
        <v>537</v>
      </c>
      <c r="F120" s="1">
        <v>1</v>
      </c>
      <c r="K120" s="1">
        <f t="shared" si="17"/>
        <v>0</v>
      </c>
      <c r="L120" s="1">
        <f t="shared" si="18"/>
        <v>1</v>
      </c>
      <c r="M120" s="1">
        <f t="shared" si="19"/>
        <v>3.9812495466657549E-2</v>
      </c>
      <c r="N120" s="1">
        <f t="shared" si="13"/>
        <v>0</v>
      </c>
      <c r="O120" s="1">
        <f t="shared" si="14"/>
        <v>1.8621973929236499E-3</v>
      </c>
      <c r="P120" s="1">
        <f t="shared" si="15"/>
        <v>0</v>
      </c>
      <c r="Q120" s="1">
        <f t="shared" si="16"/>
        <v>-1.0268616161840705E-4</v>
      </c>
    </row>
    <row r="121" spans="1:17" s="1" customFormat="1" x14ac:dyDescent="0.2">
      <c r="A121" s="1">
        <v>120</v>
      </c>
      <c r="B121" s="1" t="s">
        <v>206</v>
      </c>
      <c r="C121" s="1" t="s">
        <v>207</v>
      </c>
      <c r="D121" s="1">
        <v>165</v>
      </c>
      <c r="F121" s="1">
        <v>1</v>
      </c>
      <c r="K121" s="1">
        <f t="shared" si="17"/>
        <v>0</v>
      </c>
      <c r="L121" s="1">
        <f t="shared" si="18"/>
        <v>1</v>
      </c>
      <c r="M121" s="1">
        <f t="shared" si="19"/>
        <v>3.9812495466657549E-2</v>
      </c>
      <c r="N121" s="1">
        <f t="shared" si="13"/>
        <v>0</v>
      </c>
      <c r="O121" s="1">
        <f t="shared" si="14"/>
        <v>6.0606060606060606E-3</v>
      </c>
      <c r="P121" s="1">
        <f t="shared" si="15"/>
        <v>0</v>
      </c>
      <c r="Q121" s="1">
        <f t="shared" si="16"/>
        <v>-3.3419678053990656E-4</v>
      </c>
    </row>
    <row r="122" spans="1:17" s="1" customFormat="1" x14ac:dyDescent="0.2">
      <c r="A122" s="1">
        <v>121</v>
      </c>
      <c r="B122" s="1" t="s">
        <v>208</v>
      </c>
      <c r="C122" s="1" t="s">
        <v>209</v>
      </c>
      <c r="D122" s="1">
        <v>898</v>
      </c>
      <c r="F122" s="1">
        <v>1</v>
      </c>
      <c r="K122" s="1">
        <f t="shared" si="17"/>
        <v>0</v>
      </c>
      <c r="L122" s="1">
        <f t="shared" si="18"/>
        <v>1</v>
      </c>
      <c r="M122" s="1">
        <f t="shared" si="19"/>
        <v>3.9812495466657549E-2</v>
      </c>
      <c r="N122" s="1">
        <f t="shared" si="13"/>
        <v>0</v>
      </c>
      <c r="O122" s="1">
        <f t="shared" si="14"/>
        <v>1.1135857461024498E-3</v>
      </c>
      <c r="P122" s="1">
        <f t="shared" si="15"/>
        <v>0</v>
      </c>
      <c r="Q122" s="1">
        <f t="shared" si="16"/>
        <v>-6.1405867248423817E-5</v>
      </c>
    </row>
    <row r="123" spans="1:17" s="1" customFormat="1" x14ac:dyDescent="0.2">
      <c r="A123" s="1">
        <v>122</v>
      </c>
      <c r="B123" s="1" t="s">
        <v>210</v>
      </c>
      <c r="C123" s="1" t="s">
        <v>211</v>
      </c>
      <c r="D123" s="1">
        <v>1993</v>
      </c>
      <c r="F123" s="1">
        <v>1</v>
      </c>
      <c r="K123" s="1">
        <f t="shared" si="17"/>
        <v>0</v>
      </c>
      <c r="L123" s="1">
        <f t="shared" si="18"/>
        <v>1</v>
      </c>
      <c r="M123" s="1">
        <f t="shared" si="19"/>
        <v>3.9812495466657549E-2</v>
      </c>
      <c r="N123" s="1">
        <f t="shared" si="13"/>
        <v>0</v>
      </c>
      <c r="O123" s="1">
        <f t="shared" si="14"/>
        <v>5.0175614651279475E-4</v>
      </c>
      <c r="P123" s="1">
        <f t="shared" si="15"/>
        <v>0</v>
      </c>
      <c r="Q123" s="1">
        <f t="shared" si="16"/>
        <v>-2.7668072648813137E-5</v>
      </c>
    </row>
    <row r="124" spans="1:17" s="1" customFormat="1" x14ac:dyDescent="0.2">
      <c r="A124" s="1">
        <v>123</v>
      </c>
      <c r="B124" s="1" t="s">
        <v>218</v>
      </c>
      <c r="C124" s="1" t="s">
        <v>219</v>
      </c>
      <c r="D124" s="1">
        <v>856</v>
      </c>
      <c r="F124" s="1">
        <v>1</v>
      </c>
      <c r="K124" s="1">
        <f t="shared" si="17"/>
        <v>0</v>
      </c>
      <c r="L124" s="1">
        <f t="shared" si="18"/>
        <v>1</v>
      </c>
      <c r="M124" s="1">
        <f t="shared" si="19"/>
        <v>3.9812495466657549E-2</v>
      </c>
      <c r="N124" s="1">
        <f t="shared" si="13"/>
        <v>0</v>
      </c>
      <c r="O124" s="1">
        <f t="shared" si="14"/>
        <v>1.1682242990654205E-3</v>
      </c>
      <c r="P124" s="1">
        <f t="shared" si="15"/>
        <v>0</v>
      </c>
      <c r="Q124" s="1">
        <f t="shared" si="16"/>
        <v>-6.4418771949865161E-5</v>
      </c>
    </row>
    <row r="125" spans="1:17" s="1" customFormat="1" x14ac:dyDescent="0.2">
      <c r="A125" s="1">
        <v>124</v>
      </c>
      <c r="B125" s="1" t="s">
        <v>220</v>
      </c>
      <c r="C125" s="1" t="s">
        <v>221</v>
      </c>
      <c r="D125" s="1">
        <v>406</v>
      </c>
      <c r="F125" s="1">
        <v>1</v>
      </c>
      <c r="K125" s="1">
        <f t="shared" si="17"/>
        <v>0</v>
      </c>
      <c r="L125" s="1">
        <f t="shared" si="18"/>
        <v>1</v>
      </c>
      <c r="M125" s="1">
        <f t="shared" si="19"/>
        <v>3.9812495466657549E-2</v>
      </c>
      <c r="N125" s="1">
        <f t="shared" si="13"/>
        <v>0</v>
      </c>
      <c r="O125" s="1">
        <f t="shared" si="14"/>
        <v>2.4630541871921183E-3</v>
      </c>
      <c r="P125" s="1">
        <f t="shared" si="15"/>
        <v>0</v>
      </c>
      <c r="Q125" s="1">
        <f t="shared" si="16"/>
        <v>-1.3581888864306547E-4</v>
      </c>
    </row>
    <row r="126" spans="1:17" s="1" customFormat="1" x14ac:dyDescent="0.2">
      <c r="A126" s="1">
        <v>125</v>
      </c>
      <c r="B126" s="1" t="s">
        <v>222</v>
      </c>
      <c r="C126" s="1" t="s">
        <v>223</v>
      </c>
      <c r="D126" s="1">
        <v>574</v>
      </c>
      <c r="F126" s="1">
        <v>1</v>
      </c>
      <c r="K126" s="1">
        <f t="shared" si="17"/>
        <v>0</v>
      </c>
      <c r="L126" s="1">
        <f t="shared" si="18"/>
        <v>1</v>
      </c>
      <c r="M126" s="1">
        <f t="shared" si="19"/>
        <v>3.9812495466657549E-2</v>
      </c>
      <c r="N126" s="1">
        <f t="shared" si="13"/>
        <v>0</v>
      </c>
      <c r="O126" s="1">
        <f t="shared" si="14"/>
        <v>1.7421602787456446E-3</v>
      </c>
      <c r="P126" s="1">
        <f t="shared" si="15"/>
        <v>0</v>
      </c>
      <c r="Q126" s="1">
        <f t="shared" si="16"/>
        <v>-9.6067018796314603E-5</v>
      </c>
    </row>
    <row r="127" spans="1:17" s="1" customFormat="1" x14ac:dyDescent="0.2">
      <c r="A127" s="1">
        <v>126</v>
      </c>
      <c r="B127" s="1" t="s">
        <v>224</v>
      </c>
      <c r="C127" s="1" t="s">
        <v>225</v>
      </c>
      <c r="D127" s="1">
        <v>128</v>
      </c>
      <c r="F127" s="1">
        <v>1</v>
      </c>
      <c r="K127" s="1">
        <f t="shared" si="17"/>
        <v>0</v>
      </c>
      <c r="L127" s="1">
        <f t="shared" si="18"/>
        <v>1</v>
      </c>
      <c r="M127" s="1">
        <f t="shared" si="19"/>
        <v>3.9812495466657549E-2</v>
      </c>
      <c r="N127" s="1">
        <f t="shared" si="13"/>
        <v>0</v>
      </c>
      <c r="O127" s="1">
        <f t="shared" si="14"/>
        <v>7.8125E-3</v>
      </c>
      <c r="P127" s="1">
        <f t="shared" si="15"/>
        <v>0</v>
      </c>
      <c r="Q127" s="1">
        <f t="shared" si="16"/>
        <v>-4.308005374147233E-4</v>
      </c>
    </row>
    <row r="128" spans="1:17" s="1" customFormat="1" x14ac:dyDescent="0.2">
      <c r="A128" s="1">
        <v>127</v>
      </c>
      <c r="B128" s="1" t="s">
        <v>228</v>
      </c>
      <c r="C128" s="1" t="s">
        <v>229</v>
      </c>
      <c r="D128" s="1">
        <v>520</v>
      </c>
      <c r="F128" s="1">
        <v>1</v>
      </c>
      <c r="K128" s="1">
        <f t="shared" si="17"/>
        <v>0</v>
      </c>
      <c r="L128" s="1">
        <f t="shared" si="18"/>
        <v>1</v>
      </c>
      <c r="M128" s="1">
        <f t="shared" si="19"/>
        <v>3.9812495466657549E-2</v>
      </c>
      <c r="N128" s="1">
        <f t="shared" si="13"/>
        <v>0</v>
      </c>
      <c r="O128" s="1">
        <f t="shared" si="14"/>
        <v>1.9230769230769232E-3</v>
      </c>
      <c r="P128" s="1">
        <f t="shared" si="15"/>
        <v>0</v>
      </c>
      <c r="Q128" s="1">
        <f t="shared" si="16"/>
        <v>-1.0604320920977806E-4</v>
      </c>
    </row>
    <row r="129" spans="1:17" s="1" customFormat="1" x14ac:dyDescent="0.2">
      <c r="A129" s="1">
        <v>128</v>
      </c>
      <c r="B129" s="1" t="s">
        <v>234</v>
      </c>
      <c r="C129" s="1" t="s">
        <v>235</v>
      </c>
      <c r="D129" s="1">
        <v>395</v>
      </c>
      <c r="F129" s="1">
        <v>1</v>
      </c>
      <c r="K129" s="1">
        <f t="shared" si="17"/>
        <v>0</v>
      </c>
      <c r="L129" s="1">
        <f t="shared" si="18"/>
        <v>1</v>
      </c>
      <c r="M129" s="1">
        <f t="shared" si="19"/>
        <v>3.9812495466657549E-2</v>
      </c>
      <c r="N129" s="1">
        <f t="shared" si="13"/>
        <v>0</v>
      </c>
      <c r="O129" s="1">
        <f t="shared" si="14"/>
        <v>2.5316455696202532E-3</v>
      </c>
      <c r="P129" s="1">
        <f t="shared" si="15"/>
        <v>0</v>
      </c>
      <c r="Q129" s="1">
        <f t="shared" si="16"/>
        <v>-1.3960118680780907E-4</v>
      </c>
    </row>
    <row r="130" spans="1:17" s="1" customFormat="1" x14ac:dyDescent="0.2">
      <c r="A130" s="1">
        <v>129</v>
      </c>
      <c r="B130" s="1" t="s">
        <v>238</v>
      </c>
      <c r="C130" s="1" t="s">
        <v>239</v>
      </c>
      <c r="D130" s="1">
        <v>398</v>
      </c>
      <c r="F130" s="1">
        <v>1</v>
      </c>
      <c r="K130" s="1">
        <f t="shared" ref="K130:K161" si="20">SUM(H130:J130)</f>
        <v>0</v>
      </c>
      <c r="L130" s="1">
        <f t="shared" ref="L130:L161" si="21">SUM(E130:G130)</f>
        <v>1</v>
      </c>
      <c r="M130" s="1">
        <f t="shared" ref="M130:M161" si="22">LOG((L130+1.25)/(K130+1.25),2)+LOG(($K$192-K130+1.25)/($L$192-L130+1.25),2)</f>
        <v>3.9812495466657549E-2</v>
      </c>
      <c r="N130" s="1">
        <f t="shared" si="13"/>
        <v>0</v>
      </c>
      <c r="O130" s="1">
        <f t="shared" si="14"/>
        <v>2.5125628140703518E-3</v>
      </c>
      <c r="P130" s="1">
        <f t="shared" si="15"/>
        <v>0</v>
      </c>
      <c r="Q130" s="1">
        <f t="shared" si="16"/>
        <v>-1.385489165554889E-4</v>
      </c>
    </row>
    <row r="131" spans="1:17" s="1" customFormat="1" x14ac:dyDescent="0.2">
      <c r="A131" s="1">
        <v>130</v>
      </c>
      <c r="B131" s="1" t="s">
        <v>242</v>
      </c>
      <c r="C131" s="1" t="s">
        <v>243</v>
      </c>
      <c r="D131" s="1">
        <v>848</v>
      </c>
      <c r="F131" s="1">
        <v>1</v>
      </c>
      <c r="K131" s="1">
        <f t="shared" si="20"/>
        <v>0</v>
      </c>
      <c r="L131" s="1">
        <f t="shared" si="21"/>
        <v>1</v>
      </c>
      <c r="M131" s="1">
        <f t="shared" si="22"/>
        <v>3.9812495466657549E-2</v>
      </c>
      <c r="N131" s="1">
        <f t="shared" ref="N131:N191" si="23">K131/D131</f>
        <v>0</v>
      </c>
      <c r="O131" s="1">
        <f t="shared" ref="O131:O191" si="24">L131/D131</f>
        <v>1.1792452830188679E-3</v>
      </c>
      <c r="P131" s="1">
        <f t="shared" ref="P131:P191" si="25">N131/$N$192</f>
        <v>0</v>
      </c>
      <c r="Q131" s="1">
        <f t="shared" ref="Q131:Q191" si="26">O131/$O$192*-1</f>
        <v>-6.5026496213543139E-5</v>
      </c>
    </row>
    <row r="132" spans="1:17" s="1" customFormat="1" x14ac:dyDescent="0.2">
      <c r="A132" s="1">
        <v>131</v>
      </c>
      <c r="B132" s="1" t="s">
        <v>244</v>
      </c>
      <c r="C132" s="1" t="s">
        <v>245</v>
      </c>
      <c r="D132" s="1">
        <v>3302</v>
      </c>
      <c r="F132" s="1">
        <v>1</v>
      </c>
      <c r="K132" s="1">
        <f t="shared" si="20"/>
        <v>0</v>
      </c>
      <c r="L132" s="1">
        <f t="shared" si="21"/>
        <v>1</v>
      </c>
      <c r="M132" s="1">
        <f t="shared" si="22"/>
        <v>3.9812495466657549E-2</v>
      </c>
      <c r="N132" s="1">
        <f t="shared" si="23"/>
        <v>0</v>
      </c>
      <c r="O132" s="1">
        <f t="shared" si="24"/>
        <v>3.0284675953967292E-4</v>
      </c>
      <c r="P132" s="1">
        <f t="shared" si="25"/>
        <v>0</v>
      </c>
      <c r="Q132" s="1">
        <f t="shared" si="26"/>
        <v>-1.669971798579182E-5</v>
      </c>
    </row>
    <row r="133" spans="1:17" s="1" customFormat="1" x14ac:dyDescent="0.2">
      <c r="A133" s="1">
        <v>132</v>
      </c>
      <c r="B133" s="1" t="s">
        <v>246</v>
      </c>
      <c r="C133" s="1" t="s">
        <v>247</v>
      </c>
      <c r="D133" s="1">
        <v>397</v>
      </c>
      <c r="F133" s="1">
        <v>1</v>
      </c>
      <c r="K133" s="1">
        <f t="shared" si="20"/>
        <v>0</v>
      </c>
      <c r="L133" s="1">
        <f t="shared" si="21"/>
        <v>1</v>
      </c>
      <c r="M133" s="1">
        <f t="shared" si="22"/>
        <v>3.9812495466657549E-2</v>
      </c>
      <c r="N133" s="1">
        <f t="shared" si="23"/>
        <v>0</v>
      </c>
      <c r="O133" s="1">
        <f t="shared" si="24"/>
        <v>2.5188916876574307E-3</v>
      </c>
      <c r="P133" s="1">
        <f t="shared" si="25"/>
        <v>0</v>
      </c>
      <c r="Q133" s="1">
        <f t="shared" si="26"/>
        <v>-1.3889790626973446E-4</v>
      </c>
    </row>
    <row r="134" spans="1:17" s="1" customFormat="1" x14ac:dyDescent="0.2">
      <c r="A134" s="1">
        <v>133</v>
      </c>
      <c r="B134" s="1" t="s">
        <v>248</v>
      </c>
      <c r="C134" s="1" t="s">
        <v>249</v>
      </c>
      <c r="D134" s="1">
        <v>754</v>
      </c>
      <c r="F134" s="1">
        <v>1</v>
      </c>
      <c r="K134" s="1">
        <f t="shared" si="20"/>
        <v>0</v>
      </c>
      <c r="L134" s="1">
        <f t="shared" si="21"/>
        <v>1</v>
      </c>
      <c r="M134" s="1">
        <f t="shared" si="22"/>
        <v>3.9812495466657549E-2</v>
      </c>
      <c r="N134" s="1">
        <f t="shared" si="23"/>
        <v>0</v>
      </c>
      <c r="O134" s="1">
        <f t="shared" si="24"/>
        <v>1.3262599469496021E-3</v>
      </c>
      <c r="P134" s="1">
        <f t="shared" si="25"/>
        <v>0</v>
      </c>
      <c r="Q134" s="1">
        <f t="shared" si="26"/>
        <v>-7.3133247730881415E-5</v>
      </c>
    </row>
    <row r="135" spans="1:17" s="1" customFormat="1" x14ac:dyDescent="0.2">
      <c r="A135" s="1">
        <v>134</v>
      </c>
      <c r="B135" s="1" t="s">
        <v>250</v>
      </c>
      <c r="C135" s="1" t="s">
        <v>251</v>
      </c>
      <c r="D135" s="1">
        <v>988</v>
      </c>
      <c r="G135" s="1">
        <v>1</v>
      </c>
      <c r="K135" s="1">
        <f t="shared" si="20"/>
        <v>0</v>
      </c>
      <c r="L135" s="1">
        <f t="shared" si="21"/>
        <v>1</v>
      </c>
      <c r="M135" s="1">
        <f t="shared" si="22"/>
        <v>3.9812495466657549E-2</v>
      </c>
      <c r="N135" s="1">
        <f t="shared" si="23"/>
        <v>0</v>
      </c>
      <c r="O135" s="1">
        <f t="shared" si="24"/>
        <v>1.0121457489878543E-3</v>
      </c>
      <c r="P135" s="1">
        <f t="shared" si="25"/>
        <v>0</v>
      </c>
      <c r="Q135" s="1">
        <f t="shared" si="26"/>
        <v>-5.5812215373567397E-5</v>
      </c>
    </row>
    <row r="136" spans="1:17" s="1" customFormat="1" x14ac:dyDescent="0.2">
      <c r="A136" s="1">
        <v>135</v>
      </c>
      <c r="B136" s="1" t="s">
        <v>252</v>
      </c>
      <c r="C136" s="1" t="s">
        <v>253</v>
      </c>
      <c r="D136" s="1">
        <v>2670</v>
      </c>
      <c r="G136" s="1">
        <v>1</v>
      </c>
      <c r="K136" s="1">
        <f t="shared" si="20"/>
        <v>0</v>
      </c>
      <c r="L136" s="1">
        <f t="shared" si="21"/>
        <v>1</v>
      </c>
      <c r="M136" s="1">
        <f t="shared" si="22"/>
        <v>3.9812495466657549E-2</v>
      </c>
      <c r="N136" s="1">
        <f t="shared" si="23"/>
        <v>0</v>
      </c>
      <c r="O136" s="1">
        <f t="shared" si="24"/>
        <v>3.7453183520599252E-4</v>
      </c>
      <c r="P136" s="1">
        <f t="shared" si="25"/>
        <v>0</v>
      </c>
      <c r="Q136" s="1">
        <f t="shared" si="26"/>
        <v>-2.0652610033365014E-5</v>
      </c>
    </row>
    <row r="137" spans="1:17" s="1" customFormat="1" x14ac:dyDescent="0.2">
      <c r="A137" s="1">
        <v>136</v>
      </c>
      <c r="B137" s="1" t="s">
        <v>254</v>
      </c>
      <c r="C137" s="1" t="s">
        <v>255</v>
      </c>
      <c r="D137" s="1">
        <v>2360</v>
      </c>
      <c r="G137" s="1">
        <v>1</v>
      </c>
      <c r="K137" s="1">
        <f t="shared" si="20"/>
        <v>0</v>
      </c>
      <c r="L137" s="1">
        <f t="shared" si="21"/>
        <v>1</v>
      </c>
      <c r="M137" s="1">
        <f t="shared" si="22"/>
        <v>3.9812495466657549E-2</v>
      </c>
      <c r="N137" s="1">
        <f t="shared" si="23"/>
        <v>0</v>
      </c>
      <c r="O137" s="1">
        <f t="shared" si="24"/>
        <v>4.2372881355932202E-4</v>
      </c>
      <c r="P137" s="1">
        <f t="shared" si="25"/>
        <v>0</v>
      </c>
      <c r="Q137" s="1">
        <f t="shared" si="26"/>
        <v>-2.3365452876730756E-5</v>
      </c>
    </row>
    <row r="138" spans="1:17" s="1" customFormat="1" x14ac:dyDescent="0.2">
      <c r="A138" s="1">
        <v>137</v>
      </c>
      <c r="B138" s="1" t="s">
        <v>256</v>
      </c>
      <c r="C138" s="1" t="s">
        <v>257</v>
      </c>
      <c r="D138" s="1">
        <v>172</v>
      </c>
      <c r="G138" s="1">
        <v>1</v>
      </c>
      <c r="K138" s="1">
        <f t="shared" si="20"/>
        <v>0</v>
      </c>
      <c r="L138" s="1">
        <f t="shared" si="21"/>
        <v>1</v>
      </c>
      <c r="M138" s="1">
        <f t="shared" si="22"/>
        <v>3.9812495466657549E-2</v>
      </c>
      <c r="N138" s="1">
        <f t="shared" si="23"/>
        <v>0</v>
      </c>
      <c r="O138" s="1">
        <f t="shared" si="24"/>
        <v>5.8139534883720929E-3</v>
      </c>
      <c r="P138" s="1">
        <f t="shared" si="25"/>
        <v>0</v>
      </c>
      <c r="Q138" s="1">
        <f t="shared" si="26"/>
        <v>-3.2059574877374761E-4</v>
      </c>
    </row>
    <row r="139" spans="1:17" s="1" customFormat="1" x14ac:dyDescent="0.2">
      <c r="A139" s="1">
        <v>138</v>
      </c>
      <c r="B139" s="1" t="s">
        <v>260</v>
      </c>
      <c r="C139" s="1" t="s">
        <v>261</v>
      </c>
      <c r="D139" s="1">
        <v>681</v>
      </c>
      <c r="G139" s="1">
        <v>1</v>
      </c>
      <c r="K139" s="1">
        <f t="shared" si="20"/>
        <v>0</v>
      </c>
      <c r="L139" s="1">
        <f t="shared" si="21"/>
        <v>1</v>
      </c>
      <c r="M139" s="1">
        <f t="shared" si="22"/>
        <v>3.9812495466657549E-2</v>
      </c>
      <c r="N139" s="1">
        <f t="shared" si="23"/>
        <v>0</v>
      </c>
      <c r="O139" s="1">
        <f t="shared" si="24"/>
        <v>1.4684287812041115E-3</v>
      </c>
      <c r="P139" s="1">
        <f t="shared" si="25"/>
        <v>0</v>
      </c>
      <c r="Q139" s="1">
        <f t="shared" si="26"/>
        <v>-8.0972788236541234E-5</v>
      </c>
    </row>
    <row r="140" spans="1:17" s="1" customFormat="1" x14ac:dyDescent="0.2">
      <c r="A140" s="1">
        <v>139</v>
      </c>
      <c r="B140" s="1" t="s">
        <v>264</v>
      </c>
      <c r="C140" s="1" t="s">
        <v>265</v>
      </c>
      <c r="D140" s="1">
        <v>761</v>
      </c>
      <c r="G140" s="1">
        <v>1</v>
      </c>
      <c r="K140" s="1">
        <f t="shared" si="20"/>
        <v>0</v>
      </c>
      <c r="L140" s="1">
        <f t="shared" si="21"/>
        <v>1</v>
      </c>
      <c r="M140" s="1">
        <f t="shared" si="22"/>
        <v>3.9812495466657549E-2</v>
      </c>
      <c r="N140" s="1">
        <f t="shared" si="23"/>
        <v>0</v>
      </c>
      <c r="O140" s="1">
        <f t="shared" si="24"/>
        <v>1.3140604467805519E-3</v>
      </c>
      <c r="P140" s="1">
        <f t="shared" si="25"/>
        <v>0</v>
      </c>
      <c r="Q140" s="1">
        <f t="shared" si="26"/>
        <v>-7.2460537173567137E-5</v>
      </c>
    </row>
    <row r="141" spans="1:17" s="1" customFormat="1" x14ac:dyDescent="0.2">
      <c r="A141" s="1">
        <v>140</v>
      </c>
      <c r="B141" s="1" t="s">
        <v>266</v>
      </c>
      <c r="C141" s="1" t="s">
        <v>267</v>
      </c>
      <c r="D141" s="1">
        <v>836</v>
      </c>
      <c r="G141" s="1">
        <v>1</v>
      </c>
      <c r="K141" s="1">
        <f t="shared" si="20"/>
        <v>0</v>
      </c>
      <c r="L141" s="1">
        <f t="shared" si="21"/>
        <v>1</v>
      </c>
      <c r="M141" s="1">
        <f t="shared" si="22"/>
        <v>3.9812495466657549E-2</v>
      </c>
      <c r="N141" s="1">
        <f t="shared" si="23"/>
        <v>0</v>
      </c>
      <c r="O141" s="1">
        <f t="shared" si="24"/>
        <v>1.1961722488038277E-3</v>
      </c>
      <c r="P141" s="1">
        <f t="shared" si="25"/>
        <v>0</v>
      </c>
      <c r="Q141" s="1">
        <f t="shared" si="26"/>
        <v>-6.5959890896034187E-5</v>
      </c>
    </row>
    <row r="142" spans="1:17" s="1" customFormat="1" x14ac:dyDescent="0.2">
      <c r="A142" s="1">
        <v>141</v>
      </c>
      <c r="B142" s="1" t="s">
        <v>268</v>
      </c>
      <c r="C142" s="1" t="s">
        <v>269</v>
      </c>
      <c r="D142" s="1">
        <v>541</v>
      </c>
      <c r="G142" s="1">
        <v>1</v>
      </c>
      <c r="K142" s="1">
        <f t="shared" si="20"/>
        <v>0</v>
      </c>
      <c r="L142" s="1">
        <f t="shared" si="21"/>
        <v>1</v>
      </c>
      <c r="M142" s="1">
        <f t="shared" si="22"/>
        <v>3.9812495466657549E-2</v>
      </c>
      <c r="N142" s="1">
        <f t="shared" si="23"/>
        <v>0</v>
      </c>
      <c r="O142" s="1">
        <f t="shared" si="24"/>
        <v>1.8484288354898336E-3</v>
      </c>
      <c r="P142" s="1">
        <f t="shared" si="25"/>
        <v>0</v>
      </c>
      <c r="Q142" s="1">
        <f t="shared" si="26"/>
        <v>-1.0192692936984211E-4</v>
      </c>
    </row>
    <row r="143" spans="1:17" s="1" customFormat="1" x14ac:dyDescent="0.2">
      <c r="A143" s="1">
        <v>142</v>
      </c>
      <c r="B143" s="1" t="s">
        <v>270</v>
      </c>
      <c r="C143" s="1" t="s">
        <v>271</v>
      </c>
      <c r="D143" s="1">
        <v>908</v>
      </c>
      <c r="G143" s="1">
        <v>1</v>
      </c>
      <c r="K143" s="1">
        <f t="shared" si="20"/>
        <v>0</v>
      </c>
      <c r="L143" s="1">
        <f t="shared" si="21"/>
        <v>1</v>
      </c>
      <c r="M143" s="1">
        <f t="shared" si="22"/>
        <v>3.9812495466657549E-2</v>
      </c>
      <c r="N143" s="1">
        <f t="shared" si="23"/>
        <v>0</v>
      </c>
      <c r="O143" s="1">
        <f t="shared" si="24"/>
        <v>1.1013215859030838E-3</v>
      </c>
      <c r="P143" s="1">
        <f t="shared" si="25"/>
        <v>0</v>
      </c>
      <c r="Q143" s="1">
        <f t="shared" si="26"/>
        <v>-6.0729591177405939E-5</v>
      </c>
    </row>
    <row r="144" spans="1:17" s="1" customFormat="1" x14ac:dyDescent="0.2">
      <c r="A144" s="1">
        <v>143</v>
      </c>
      <c r="B144" s="1" t="s">
        <v>272</v>
      </c>
      <c r="C144" s="1" t="s">
        <v>273</v>
      </c>
      <c r="D144" s="1">
        <v>2542</v>
      </c>
      <c r="G144" s="1">
        <v>1</v>
      </c>
      <c r="K144" s="1">
        <f t="shared" si="20"/>
        <v>0</v>
      </c>
      <c r="L144" s="1">
        <f t="shared" si="21"/>
        <v>1</v>
      </c>
      <c r="M144" s="1">
        <f t="shared" si="22"/>
        <v>3.9812495466657549E-2</v>
      </c>
      <c r="N144" s="1">
        <f t="shared" si="23"/>
        <v>0</v>
      </c>
      <c r="O144" s="1">
        <f t="shared" si="24"/>
        <v>3.9339103068450039E-4</v>
      </c>
      <c r="P144" s="1">
        <f t="shared" si="25"/>
        <v>0</v>
      </c>
      <c r="Q144" s="1">
        <f t="shared" si="26"/>
        <v>-2.1692552631425879E-5</v>
      </c>
    </row>
    <row r="145" spans="1:17" s="1" customFormat="1" x14ac:dyDescent="0.2">
      <c r="A145" s="1">
        <v>144</v>
      </c>
      <c r="B145" s="1" t="s">
        <v>274</v>
      </c>
      <c r="C145" s="1" t="s">
        <v>275</v>
      </c>
      <c r="D145" s="1">
        <v>354</v>
      </c>
      <c r="G145" s="1">
        <v>1</v>
      </c>
      <c r="K145" s="1">
        <f t="shared" si="20"/>
        <v>0</v>
      </c>
      <c r="L145" s="1">
        <f t="shared" si="21"/>
        <v>1</v>
      </c>
      <c r="M145" s="1">
        <f t="shared" si="22"/>
        <v>3.9812495466657549E-2</v>
      </c>
      <c r="N145" s="1">
        <f t="shared" si="23"/>
        <v>0</v>
      </c>
      <c r="O145" s="1">
        <f t="shared" si="24"/>
        <v>2.8248587570621469E-3</v>
      </c>
      <c r="P145" s="1">
        <f t="shared" si="25"/>
        <v>0</v>
      </c>
      <c r="Q145" s="1">
        <f t="shared" si="26"/>
        <v>-1.5576968584487172E-4</v>
      </c>
    </row>
    <row r="146" spans="1:17" s="1" customFormat="1" x14ac:dyDescent="0.2">
      <c r="A146" s="1">
        <v>145</v>
      </c>
      <c r="B146" s="1" t="s">
        <v>76</v>
      </c>
      <c r="C146" s="1" t="s">
        <v>77</v>
      </c>
      <c r="D146" s="1">
        <v>144</v>
      </c>
      <c r="E146" s="1">
        <v>9</v>
      </c>
      <c r="F146" s="1">
        <v>8</v>
      </c>
      <c r="G146" s="1">
        <v>4</v>
      </c>
      <c r="H146" s="1">
        <v>5</v>
      </c>
      <c r="I146" s="1">
        <v>6</v>
      </c>
      <c r="K146" s="1">
        <f t="shared" si="20"/>
        <v>11</v>
      </c>
      <c r="L146" s="1">
        <f t="shared" si="21"/>
        <v>21</v>
      </c>
      <c r="M146" s="1">
        <f t="shared" si="22"/>
        <v>5.3137904456166618E-2</v>
      </c>
      <c r="N146" s="1">
        <f t="shared" si="23"/>
        <v>7.6388888888888895E-2</v>
      </c>
      <c r="O146" s="1">
        <f t="shared" si="24"/>
        <v>0.14583333333333334</v>
      </c>
      <c r="P146" s="1">
        <f t="shared" si="25"/>
        <v>7.3129579914016241E-3</v>
      </c>
      <c r="Q146" s="1">
        <f t="shared" si="26"/>
        <v>-8.0416100317415029E-3</v>
      </c>
    </row>
    <row r="147" spans="1:17" s="1" customFormat="1" x14ac:dyDescent="0.2">
      <c r="A147" s="1">
        <v>146</v>
      </c>
      <c r="B147" s="1" t="s">
        <v>114</v>
      </c>
      <c r="C147" s="1" t="s">
        <v>115</v>
      </c>
      <c r="D147" s="1">
        <v>417</v>
      </c>
      <c r="E147" s="1">
        <v>1</v>
      </c>
      <c r="F147" s="1">
        <v>2</v>
      </c>
      <c r="I147" s="1">
        <v>1</v>
      </c>
      <c r="K147" s="1">
        <f t="shared" si="20"/>
        <v>1</v>
      </c>
      <c r="L147" s="1">
        <f t="shared" si="21"/>
        <v>3</v>
      </c>
      <c r="M147" s="1">
        <f t="shared" si="22"/>
        <v>0.10945359163844282</v>
      </c>
      <c r="N147" s="1">
        <f t="shared" si="23"/>
        <v>2.3980815347721821E-3</v>
      </c>
      <c r="O147" s="1">
        <f t="shared" si="24"/>
        <v>7.1942446043165471E-3</v>
      </c>
      <c r="P147" s="1">
        <f t="shared" si="25"/>
        <v>2.2957618285629686E-4</v>
      </c>
      <c r="Q147" s="1">
        <f t="shared" si="26"/>
        <v>-3.9670840855456541E-4</v>
      </c>
    </row>
    <row r="148" spans="1:17" s="1" customFormat="1" x14ac:dyDescent="0.2">
      <c r="A148" s="1">
        <v>147</v>
      </c>
      <c r="B148" s="1" t="s">
        <v>118</v>
      </c>
      <c r="C148" s="1" t="s">
        <v>119</v>
      </c>
      <c r="D148" s="1">
        <v>2044</v>
      </c>
      <c r="E148" s="1">
        <v>2</v>
      </c>
      <c r="F148" s="1">
        <v>1</v>
      </c>
      <c r="H148" s="1">
        <v>1</v>
      </c>
      <c r="K148" s="1">
        <f t="shared" si="20"/>
        <v>1</v>
      </c>
      <c r="L148" s="1">
        <f t="shared" si="21"/>
        <v>3</v>
      </c>
      <c r="M148" s="1">
        <f t="shared" si="22"/>
        <v>0.10945359163844282</v>
      </c>
      <c r="N148" s="1">
        <f t="shared" si="23"/>
        <v>4.8923679060665359E-4</v>
      </c>
      <c r="O148" s="1">
        <f t="shared" si="24"/>
        <v>1.4677103718199608E-3</v>
      </c>
      <c r="P148" s="1">
        <f t="shared" si="25"/>
        <v>4.6836236913442169E-5</v>
      </c>
      <c r="Q148" s="1">
        <f t="shared" si="26"/>
        <v>-8.0933173369497922E-5</v>
      </c>
    </row>
    <row r="149" spans="1:17" s="1" customFormat="1" x14ac:dyDescent="0.2">
      <c r="A149" s="1">
        <v>148</v>
      </c>
      <c r="B149" s="1" t="s">
        <v>38</v>
      </c>
      <c r="C149" s="1" t="s">
        <v>39</v>
      </c>
      <c r="D149" s="1">
        <v>178</v>
      </c>
      <c r="E149" s="1">
        <v>53</v>
      </c>
      <c r="F149" s="1">
        <v>21</v>
      </c>
      <c r="H149" s="1">
        <v>18</v>
      </c>
      <c r="I149" s="1">
        <v>18</v>
      </c>
      <c r="K149" s="1">
        <f t="shared" si="20"/>
        <v>36</v>
      </c>
      <c r="L149" s="1">
        <f t="shared" si="21"/>
        <v>74</v>
      </c>
      <c r="M149" s="1">
        <f t="shared" si="22"/>
        <v>0.21035019415409151</v>
      </c>
      <c r="N149" s="1">
        <f t="shared" si="23"/>
        <v>0.20224719101123595</v>
      </c>
      <c r="O149" s="1">
        <f t="shared" si="24"/>
        <v>0.4157303370786517</v>
      </c>
      <c r="P149" s="1">
        <f t="shared" si="25"/>
        <v>1.9361784590105218E-2</v>
      </c>
      <c r="Q149" s="1">
        <f t="shared" si="26"/>
        <v>-2.2924397137035167E-2</v>
      </c>
    </row>
    <row r="150" spans="1:17" s="1" customFormat="1" x14ac:dyDescent="0.2">
      <c r="A150" s="1">
        <v>149</v>
      </c>
      <c r="B150" s="1" t="s">
        <v>50</v>
      </c>
      <c r="C150" s="1" t="s">
        <v>51</v>
      </c>
      <c r="D150" s="1">
        <v>183</v>
      </c>
      <c r="E150" s="1">
        <v>18</v>
      </c>
      <c r="G150" s="1">
        <v>3</v>
      </c>
      <c r="H150" s="1">
        <v>6</v>
      </c>
      <c r="I150" s="1">
        <v>3</v>
      </c>
      <c r="K150" s="1">
        <f t="shared" si="20"/>
        <v>9</v>
      </c>
      <c r="L150" s="1">
        <f t="shared" si="21"/>
        <v>21</v>
      </c>
      <c r="M150" s="1">
        <f t="shared" si="22"/>
        <v>0.3117106711633244</v>
      </c>
      <c r="N150" s="1">
        <f t="shared" si="23"/>
        <v>4.9180327868852458E-2</v>
      </c>
      <c r="O150" s="1">
        <f t="shared" si="24"/>
        <v>0.11475409836065574</v>
      </c>
      <c r="P150" s="1">
        <f t="shared" si="25"/>
        <v>4.7081935205447118E-3</v>
      </c>
      <c r="Q150" s="1">
        <f t="shared" si="26"/>
        <v>-6.3278242872720014E-3</v>
      </c>
    </row>
    <row r="151" spans="1:17" s="1" customFormat="1" x14ac:dyDescent="0.2">
      <c r="A151" s="1">
        <v>150</v>
      </c>
      <c r="B151" s="1" t="s">
        <v>32</v>
      </c>
      <c r="C151" s="1" t="s">
        <v>33</v>
      </c>
      <c r="D151" s="1">
        <v>205</v>
      </c>
      <c r="E151" s="1">
        <v>116</v>
      </c>
      <c r="F151" s="1">
        <v>44</v>
      </c>
      <c r="G151" s="1">
        <v>13</v>
      </c>
      <c r="H151" s="1">
        <v>33</v>
      </c>
      <c r="I151" s="1">
        <v>36</v>
      </c>
      <c r="K151" s="1">
        <f t="shared" si="20"/>
        <v>69</v>
      </c>
      <c r="L151" s="1">
        <f t="shared" si="21"/>
        <v>173</v>
      </c>
      <c r="M151" s="1">
        <f t="shared" si="22"/>
        <v>0.52385754816972352</v>
      </c>
      <c r="N151" s="1">
        <f t="shared" si="23"/>
        <v>0.33658536585365856</v>
      </c>
      <c r="O151" s="1">
        <f t="shared" si="24"/>
        <v>0.84390243902439022</v>
      </c>
      <c r="P151" s="1">
        <f t="shared" si="25"/>
        <v>3.2222417118654784E-2</v>
      </c>
      <c r="Q151" s="1">
        <f t="shared" si="26"/>
        <v>-4.6534863904934796E-2</v>
      </c>
    </row>
    <row r="152" spans="1:17" s="1" customFormat="1" x14ac:dyDescent="0.2">
      <c r="A152" s="1">
        <v>151</v>
      </c>
      <c r="B152" s="1" t="s">
        <v>60</v>
      </c>
      <c r="C152" s="1" t="s">
        <v>61</v>
      </c>
      <c r="D152" s="1">
        <v>430</v>
      </c>
      <c r="E152" s="1">
        <v>6</v>
      </c>
      <c r="F152" s="1">
        <v>1</v>
      </c>
      <c r="H152" s="1">
        <v>2</v>
      </c>
      <c r="K152" s="1">
        <f t="shared" si="20"/>
        <v>2</v>
      </c>
      <c r="L152" s="1">
        <f t="shared" si="21"/>
        <v>7</v>
      </c>
      <c r="M152" s="1">
        <f t="shared" si="22"/>
        <v>0.53677566466902993</v>
      </c>
      <c r="N152" s="1">
        <f t="shared" si="23"/>
        <v>4.6511627906976744E-3</v>
      </c>
      <c r="O152" s="1">
        <f t="shared" si="24"/>
        <v>1.627906976744186E-2</v>
      </c>
      <c r="P152" s="1">
        <f t="shared" si="25"/>
        <v>4.4527101512128282E-4</v>
      </c>
      <c r="Q152" s="1">
        <f t="shared" si="26"/>
        <v>-8.976680965664932E-4</v>
      </c>
    </row>
    <row r="153" spans="1:17" s="1" customFormat="1" x14ac:dyDescent="0.2">
      <c r="A153" s="1">
        <v>152</v>
      </c>
      <c r="B153" s="1" t="s">
        <v>12</v>
      </c>
      <c r="C153" s="1" t="s">
        <v>13</v>
      </c>
      <c r="D153" s="1">
        <v>211</v>
      </c>
      <c r="E153" s="1">
        <v>197</v>
      </c>
      <c r="F153" s="1">
        <v>63</v>
      </c>
      <c r="G153" s="1">
        <v>11</v>
      </c>
      <c r="H153" s="1">
        <v>59</v>
      </c>
      <c r="I153" s="1">
        <v>48</v>
      </c>
      <c r="J153" s="1">
        <v>1</v>
      </c>
      <c r="K153" s="1">
        <f t="shared" si="20"/>
        <v>108</v>
      </c>
      <c r="L153" s="1">
        <f t="shared" si="21"/>
        <v>271</v>
      </c>
      <c r="M153" s="1">
        <f t="shared" si="22"/>
        <v>0.54386210947207847</v>
      </c>
      <c r="N153" s="1">
        <f t="shared" si="23"/>
        <v>0.51184834123222744</v>
      </c>
      <c r="O153" s="1">
        <f t="shared" si="24"/>
        <v>1.2843601895734598</v>
      </c>
      <c r="P153" s="1">
        <f t="shared" si="25"/>
        <v>4.900091455505301E-2</v>
      </c>
      <c r="Q153" s="1">
        <f t="shared" si="26"/>
        <v>-7.0822791667497262E-2</v>
      </c>
    </row>
    <row r="154" spans="1:17" s="1" customFormat="1" x14ac:dyDescent="0.2">
      <c r="A154" s="1">
        <v>153</v>
      </c>
      <c r="B154" s="1" t="s">
        <v>94</v>
      </c>
      <c r="C154" s="1" t="s">
        <v>95</v>
      </c>
      <c r="D154" s="1">
        <v>456</v>
      </c>
      <c r="E154" s="1">
        <v>1</v>
      </c>
      <c r="F154" s="1">
        <v>1</v>
      </c>
      <c r="K154" s="1">
        <f t="shared" si="20"/>
        <v>0</v>
      </c>
      <c r="L154" s="1">
        <f t="shared" si="21"/>
        <v>2</v>
      </c>
      <c r="M154" s="1">
        <f t="shared" si="22"/>
        <v>0.57072932910508745</v>
      </c>
      <c r="N154" s="1">
        <f t="shared" si="23"/>
        <v>0</v>
      </c>
      <c r="O154" s="1">
        <f t="shared" si="24"/>
        <v>4.3859649122807015E-3</v>
      </c>
      <c r="P154" s="1">
        <f t="shared" si="25"/>
        <v>0</v>
      </c>
      <c r="Q154" s="1">
        <f t="shared" si="26"/>
        <v>-2.4185293328545868E-4</v>
      </c>
    </row>
    <row r="155" spans="1:17" s="1" customFormat="1" x14ac:dyDescent="0.2">
      <c r="A155" s="1">
        <v>154</v>
      </c>
      <c r="B155" s="1" t="s">
        <v>100</v>
      </c>
      <c r="C155" s="1" t="s">
        <v>101</v>
      </c>
      <c r="D155" s="1">
        <v>858</v>
      </c>
      <c r="E155" s="1">
        <v>2</v>
      </c>
      <c r="K155" s="1">
        <f t="shared" si="20"/>
        <v>0</v>
      </c>
      <c r="L155" s="1">
        <f t="shared" si="21"/>
        <v>2</v>
      </c>
      <c r="M155" s="1">
        <f t="shared" si="22"/>
        <v>0.57072932910508745</v>
      </c>
      <c r="N155" s="1">
        <f t="shared" si="23"/>
        <v>0</v>
      </c>
      <c r="O155" s="1">
        <f t="shared" si="24"/>
        <v>2.331002331002331E-3</v>
      </c>
      <c r="P155" s="1">
        <f t="shared" si="25"/>
        <v>0</v>
      </c>
      <c r="Q155" s="1">
        <f t="shared" si="26"/>
        <v>-1.2853722328457946E-4</v>
      </c>
    </row>
    <row r="156" spans="1:17" s="1" customFormat="1" x14ac:dyDescent="0.2">
      <c r="A156" s="1">
        <v>155</v>
      </c>
      <c r="B156" s="1" t="s">
        <v>106</v>
      </c>
      <c r="C156" s="1" t="s">
        <v>107</v>
      </c>
      <c r="D156" s="1">
        <v>333</v>
      </c>
      <c r="E156" s="1">
        <v>1</v>
      </c>
      <c r="F156" s="1">
        <v>1</v>
      </c>
      <c r="K156" s="1">
        <f t="shared" si="20"/>
        <v>0</v>
      </c>
      <c r="L156" s="1">
        <f t="shared" si="21"/>
        <v>2</v>
      </c>
      <c r="M156" s="1">
        <f t="shared" si="22"/>
        <v>0.57072932910508745</v>
      </c>
      <c r="N156" s="1">
        <f t="shared" si="23"/>
        <v>0</v>
      </c>
      <c r="O156" s="1">
        <f t="shared" si="24"/>
        <v>6.006006006006006E-3</v>
      </c>
      <c r="P156" s="1">
        <f t="shared" si="25"/>
        <v>0</v>
      </c>
      <c r="Q156" s="1">
        <f t="shared" si="26"/>
        <v>-3.3118599873324076E-4</v>
      </c>
    </row>
    <row r="157" spans="1:17" s="1" customFormat="1" x14ac:dyDescent="0.2">
      <c r="A157" s="1">
        <v>156</v>
      </c>
      <c r="B157" s="1" t="s">
        <v>112</v>
      </c>
      <c r="C157" s="1" t="s">
        <v>113</v>
      </c>
      <c r="D157" s="1">
        <v>434</v>
      </c>
      <c r="E157" s="1">
        <v>1</v>
      </c>
      <c r="F157" s="1">
        <v>1</v>
      </c>
      <c r="K157" s="1">
        <f t="shared" si="20"/>
        <v>0</v>
      </c>
      <c r="L157" s="1">
        <f t="shared" si="21"/>
        <v>2</v>
      </c>
      <c r="M157" s="1">
        <f t="shared" si="22"/>
        <v>0.57072932910508745</v>
      </c>
      <c r="N157" s="1">
        <f t="shared" si="23"/>
        <v>0</v>
      </c>
      <c r="O157" s="1">
        <f t="shared" si="24"/>
        <v>4.608294930875576E-3</v>
      </c>
      <c r="P157" s="1">
        <f t="shared" si="25"/>
        <v>0</v>
      </c>
      <c r="Q157" s="1">
        <f t="shared" si="26"/>
        <v>-2.5411275939670315E-4</v>
      </c>
    </row>
    <row r="158" spans="1:17" s="1" customFormat="1" x14ac:dyDescent="0.2">
      <c r="A158" s="1">
        <v>157</v>
      </c>
      <c r="B158" s="1" t="s">
        <v>128</v>
      </c>
      <c r="C158" s="1" t="s">
        <v>129</v>
      </c>
      <c r="D158" s="1">
        <v>194</v>
      </c>
      <c r="E158" s="1">
        <v>2</v>
      </c>
      <c r="K158" s="1">
        <f t="shared" si="20"/>
        <v>0</v>
      </c>
      <c r="L158" s="1">
        <f t="shared" si="21"/>
        <v>2</v>
      </c>
      <c r="M158" s="1">
        <f t="shared" si="22"/>
        <v>0.57072932910508745</v>
      </c>
      <c r="N158" s="1">
        <f t="shared" si="23"/>
        <v>0</v>
      </c>
      <c r="O158" s="1">
        <f t="shared" si="24"/>
        <v>1.0309278350515464E-2</v>
      </c>
      <c r="P158" s="1">
        <f t="shared" si="25"/>
        <v>0</v>
      </c>
      <c r="Q158" s="1">
        <f t="shared" si="26"/>
        <v>-5.6847905968128443E-4</v>
      </c>
    </row>
    <row r="159" spans="1:17" s="1" customFormat="1" x14ac:dyDescent="0.2">
      <c r="A159" s="1">
        <v>158</v>
      </c>
      <c r="B159" s="1" t="s">
        <v>140</v>
      </c>
      <c r="C159" s="1" t="s">
        <v>141</v>
      </c>
      <c r="D159" s="1">
        <v>478</v>
      </c>
      <c r="E159" s="1">
        <v>1</v>
      </c>
      <c r="F159" s="1">
        <v>1</v>
      </c>
      <c r="K159" s="1">
        <f t="shared" si="20"/>
        <v>0</v>
      </c>
      <c r="L159" s="1">
        <f t="shared" si="21"/>
        <v>2</v>
      </c>
      <c r="M159" s="1">
        <f t="shared" si="22"/>
        <v>0.57072932910508745</v>
      </c>
      <c r="N159" s="1">
        <f t="shared" si="23"/>
        <v>0</v>
      </c>
      <c r="O159" s="1">
        <f t="shared" si="24"/>
        <v>4.1841004184100415E-3</v>
      </c>
      <c r="P159" s="1">
        <f t="shared" si="25"/>
        <v>0</v>
      </c>
      <c r="Q159" s="1">
        <f t="shared" si="26"/>
        <v>-2.3072162673257147E-4</v>
      </c>
    </row>
    <row r="160" spans="1:17" s="1" customFormat="1" x14ac:dyDescent="0.2">
      <c r="A160" s="1">
        <v>159</v>
      </c>
      <c r="B160" s="1" t="s">
        <v>156</v>
      </c>
      <c r="C160" s="1" t="s">
        <v>157</v>
      </c>
      <c r="D160" s="1">
        <v>539</v>
      </c>
      <c r="E160" s="1">
        <v>1</v>
      </c>
      <c r="F160" s="1">
        <v>1</v>
      </c>
      <c r="K160" s="1">
        <f t="shared" si="20"/>
        <v>0</v>
      </c>
      <c r="L160" s="1">
        <f t="shared" si="21"/>
        <v>2</v>
      </c>
      <c r="M160" s="1">
        <f t="shared" si="22"/>
        <v>0.57072932910508745</v>
      </c>
      <c r="N160" s="1">
        <f t="shared" si="23"/>
        <v>0</v>
      </c>
      <c r="O160" s="1">
        <f t="shared" si="24"/>
        <v>3.7105751391465678E-3</v>
      </c>
      <c r="P160" s="1">
        <f t="shared" si="25"/>
        <v>0</v>
      </c>
      <c r="Q160" s="1">
        <f t="shared" si="26"/>
        <v>-2.046102737999428E-4</v>
      </c>
    </row>
    <row r="161" spans="1:17" s="1" customFormat="1" x14ac:dyDescent="0.2">
      <c r="A161" s="1">
        <v>160</v>
      </c>
      <c r="B161" s="1" t="s">
        <v>186</v>
      </c>
      <c r="C161" s="1" t="s">
        <v>187</v>
      </c>
      <c r="D161" s="1">
        <v>483</v>
      </c>
      <c r="F161" s="1">
        <v>2</v>
      </c>
      <c r="K161" s="1">
        <f t="shared" si="20"/>
        <v>0</v>
      </c>
      <c r="L161" s="1">
        <f t="shared" si="21"/>
        <v>2</v>
      </c>
      <c r="M161" s="1">
        <f t="shared" si="22"/>
        <v>0.57072932910508745</v>
      </c>
      <c r="N161" s="1">
        <f t="shared" si="23"/>
        <v>0</v>
      </c>
      <c r="O161" s="1">
        <f t="shared" si="24"/>
        <v>4.140786749482402E-3</v>
      </c>
      <c r="P161" s="1">
        <f t="shared" si="25"/>
        <v>0</v>
      </c>
      <c r="Q161" s="1">
        <f t="shared" si="26"/>
        <v>-2.2833320409558835E-4</v>
      </c>
    </row>
    <row r="162" spans="1:17" s="1" customFormat="1" x14ac:dyDescent="0.2">
      <c r="A162" s="1">
        <v>161</v>
      </c>
      <c r="B162" s="1" t="s">
        <v>190</v>
      </c>
      <c r="C162" s="1" t="s">
        <v>191</v>
      </c>
      <c r="D162" s="1">
        <v>2055</v>
      </c>
      <c r="F162" s="1">
        <v>2</v>
      </c>
      <c r="K162" s="1">
        <f t="shared" ref="K162:K191" si="27">SUM(H162:J162)</f>
        <v>0</v>
      </c>
      <c r="L162" s="1">
        <f t="shared" ref="L162:L191" si="28">SUM(E162:G162)</f>
        <v>2</v>
      </c>
      <c r="M162" s="1">
        <f t="shared" ref="M162:M191" si="29">LOG((L162+1.25)/(K162+1.25),2)+LOG(($K$192-K162+1.25)/($L$192-L162+1.25),2)</f>
        <v>0.57072932910508745</v>
      </c>
      <c r="N162" s="1">
        <f t="shared" si="23"/>
        <v>0</v>
      </c>
      <c r="O162" s="1">
        <f t="shared" si="24"/>
        <v>9.7323600973236014E-4</v>
      </c>
      <c r="P162" s="1">
        <f t="shared" si="25"/>
        <v>0</v>
      </c>
      <c r="Q162" s="1">
        <f t="shared" si="26"/>
        <v>-5.3666636291079888E-5</v>
      </c>
    </row>
    <row r="163" spans="1:17" s="1" customFormat="1" x14ac:dyDescent="0.2">
      <c r="A163" s="1">
        <v>162</v>
      </c>
      <c r="B163" s="1" t="s">
        <v>192</v>
      </c>
      <c r="C163" s="1" t="s">
        <v>193</v>
      </c>
      <c r="D163" s="1">
        <v>1262</v>
      </c>
      <c r="F163" s="1">
        <v>2</v>
      </c>
      <c r="K163" s="1">
        <f t="shared" si="27"/>
        <v>0</v>
      </c>
      <c r="L163" s="1">
        <f t="shared" si="28"/>
        <v>2</v>
      </c>
      <c r="M163" s="1">
        <f t="shared" si="29"/>
        <v>0.57072932910508745</v>
      </c>
      <c r="N163" s="1">
        <f t="shared" si="23"/>
        <v>0</v>
      </c>
      <c r="O163" s="1">
        <f t="shared" si="24"/>
        <v>1.5847860538827259E-3</v>
      </c>
      <c r="P163" s="1">
        <f t="shared" si="25"/>
        <v>0</v>
      </c>
      <c r="Q163" s="1">
        <f t="shared" si="26"/>
        <v>-8.7389015513604737E-5</v>
      </c>
    </row>
    <row r="164" spans="1:17" s="1" customFormat="1" x14ac:dyDescent="0.2">
      <c r="A164" s="1">
        <v>163</v>
      </c>
      <c r="B164" s="1" t="s">
        <v>196</v>
      </c>
      <c r="C164" s="1" t="s">
        <v>197</v>
      </c>
      <c r="D164" s="1">
        <v>715</v>
      </c>
      <c r="F164" s="1">
        <v>2</v>
      </c>
      <c r="K164" s="1">
        <f t="shared" si="27"/>
        <v>0</v>
      </c>
      <c r="L164" s="1">
        <f t="shared" si="28"/>
        <v>2</v>
      </c>
      <c r="M164" s="1">
        <f t="shared" si="29"/>
        <v>0.57072932910508745</v>
      </c>
      <c r="N164" s="1">
        <f t="shared" si="23"/>
        <v>0</v>
      </c>
      <c r="O164" s="1">
        <f t="shared" si="24"/>
        <v>2.7972027972027972E-3</v>
      </c>
      <c r="P164" s="1">
        <f t="shared" si="25"/>
        <v>0</v>
      </c>
      <c r="Q164" s="1">
        <f t="shared" si="26"/>
        <v>-1.5424466794149535E-4</v>
      </c>
    </row>
    <row r="165" spans="1:17" s="1" customFormat="1" x14ac:dyDescent="0.2">
      <c r="A165" s="1">
        <v>164</v>
      </c>
      <c r="B165" s="1" t="s">
        <v>214</v>
      </c>
      <c r="C165" s="1" t="s">
        <v>215</v>
      </c>
      <c r="D165" s="1">
        <v>477</v>
      </c>
      <c r="F165" s="1">
        <v>2</v>
      </c>
      <c r="K165" s="1">
        <f t="shared" si="27"/>
        <v>0</v>
      </c>
      <c r="L165" s="1">
        <f t="shared" si="28"/>
        <v>2</v>
      </c>
      <c r="M165" s="1">
        <f t="shared" si="29"/>
        <v>0.57072932910508745</v>
      </c>
      <c r="N165" s="1">
        <f t="shared" si="23"/>
        <v>0</v>
      </c>
      <c r="O165" s="1">
        <f t="shared" si="24"/>
        <v>4.1928721174004195E-3</v>
      </c>
      <c r="P165" s="1">
        <f t="shared" si="25"/>
        <v>0</v>
      </c>
      <c r="Q165" s="1">
        <f t="shared" si="26"/>
        <v>-2.3120531987037564E-4</v>
      </c>
    </row>
    <row r="166" spans="1:17" s="1" customFormat="1" x14ac:dyDescent="0.2">
      <c r="A166" s="1">
        <v>165</v>
      </c>
      <c r="B166" s="1" t="s">
        <v>216</v>
      </c>
      <c r="C166" s="1" t="s">
        <v>217</v>
      </c>
      <c r="D166" s="1">
        <v>266</v>
      </c>
      <c r="F166" s="1">
        <v>1</v>
      </c>
      <c r="G166" s="1">
        <v>1</v>
      </c>
      <c r="K166" s="1">
        <f t="shared" si="27"/>
        <v>0</v>
      </c>
      <c r="L166" s="1">
        <f t="shared" si="28"/>
        <v>2</v>
      </c>
      <c r="M166" s="1">
        <f t="shared" si="29"/>
        <v>0.57072932910508745</v>
      </c>
      <c r="N166" s="1">
        <f t="shared" si="23"/>
        <v>0</v>
      </c>
      <c r="O166" s="1">
        <f t="shared" si="24"/>
        <v>7.5187969924812026E-3</v>
      </c>
      <c r="P166" s="1">
        <f t="shared" si="25"/>
        <v>0</v>
      </c>
      <c r="Q166" s="1">
        <f t="shared" si="26"/>
        <v>-4.1460502848935776E-4</v>
      </c>
    </row>
    <row r="167" spans="1:17" s="1" customFormat="1" x14ac:dyDescent="0.2">
      <c r="A167" s="1">
        <v>166</v>
      </c>
      <c r="B167" s="1" t="s">
        <v>226</v>
      </c>
      <c r="C167" s="1" t="s">
        <v>227</v>
      </c>
      <c r="D167" s="1">
        <v>428</v>
      </c>
      <c r="F167" s="1">
        <v>2</v>
      </c>
      <c r="K167" s="1">
        <f t="shared" si="27"/>
        <v>0</v>
      </c>
      <c r="L167" s="1">
        <f t="shared" si="28"/>
        <v>2</v>
      </c>
      <c r="M167" s="1">
        <f t="shared" si="29"/>
        <v>0.57072932910508745</v>
      </c>
      <c r="N167" s="1">
        <f t="shared" si="23"/>
        <v>0</v>
      </c>
      <c r="O167" s="1">
        <f t="shared" si="24"/>
        <v>4.6728971962616819E-3</v>
      </c>
      <c r="P167" s="1">
        <f t="shared" si="25"/>
        <v>0</v>
      </c>
      <c r="Q167" s="1">
        <f t="shared" si="26"/>
        <v>-2.5767508779946064E-4</v>
      </c>
    </row>
    <row r="168" spans="1:17" s="1" customFormat="1" x14ac:dyDescent="0.2">
      <c r="A168" s="1">
        <v>167</v>
      </c>
      <c r="B168" s="1" t="s">
        <v>230</v>
      </c>
      <c r="C168" s="1" t="s">
        <v>231</v>
      </c>
      <c r="D168" s="1">
        <v>440</v>
      </c>
      <c r="F168" s="1">
        <v>2</v>
      </c>
      <c r="K168" s="1">
        <f t="shared" si="27"/>
        <v>0</v>
      </c>
      <c r="L168" s="1">
        <f t="shared" si="28"/>
        <v>2</v>
      </c>
      <c r="M168" s="1">
        <f t="shared" si="29"/>
        <v>0.57072932910508745</v>
      </c>
      <c r="N168" s="1">
        <f t="shared" si="23"/>
        <v>0</v>
      </c>
      <c r="O168" s="1">
        <f t="shared" si="24"/>
        <v>4.5454545454545452E-3</v>
      </c>
      <c r="P168" s="1">
        <f t="shared" si="25"/>
        <v>0</v>
      </c>
      <c r="Q168" s="1">
        <f t="shared" si="26"/>
        <v>-2.5064758540492994E-4</v>
      </c>
    </row>
    <row r="169" spans="1:17" s="1" customFormat="1" x14ac:dyDescent="0.2">
      <c r="A169" s="1">
        <v>168</v>
      </c>
      <c r="B169" s="1" t="s">
        <v>262</v>
      </c>
      <c r="C169" s="1" t="s">
        <v>263</v>
      </c>
      <c r="D169" s="1">
        <v>5194</v>
      </c>
      <c r="G169" s="1">
        <v>2</v>
      </c>
      <c r="K169" s="1">
        <f t="shared" si="27"/>
        <v>0</v>
      </c>
      <c r="L169" s="1">
        <f t="shared" si="28"/>
        <v>2</v>
      </c>
      <c r="M169" s="1">
        <f t="shared" si="29"/>
        <v>0.57072932910508745</v>
      </c>
      <c r="N169" s="1">
        <f t="shared" si="23"/>
        <v>0</v>
      </c>
      <c r="O169" s="1">
        <f t="shared" si="24"/>
        <v>3.850596842510589E-4</v>
      </c>
      <c r="P169" s="1">
        <f t="shared" si="25"/>
        <v>0</v>
      </c>
      <c r="Q169" s="1">
        <f t="shared" si="26"/>
        <v>-2.123314162074878E-5</v>
      </c>
    </row>
    <row r="170" spans="1:17" s="1" customFormat="1" x14ac:dyDescent="0.2">
      <c r="A170" s="1">
        <v>169</v>
      </c>
      <c r="B170" s="1" t="s">
        <v>42</v>
      </c>
      <c r="C170" s="1" t="s">
        <v>43</v>
      </c>
      <c r="D170" s="1">
        <v>246</v>
      </c>
      <c r="E170" s="1">
        <v>16</v>
      </c>
      <c r="F170" s="1">
        <v>7</v>
      </c>
      <c r="G170" s="1">
        <v>8</v>
      </c>
      <c r="H170" s="1">
        <v>1</v>
      </c>
      <c r="I170" s="1">
        <v>10</v>
      </c>
      <c r="K170" s="1">
        <f t="shared" si="27"/>
        <v>11</v>
      </c>
      <c r="L170" s="1">
        <f t="shared" si="28"/>
        <v>31</v>
      </c>
      <c r="M170" s="1">
        <f t="shared" si="29"/>
        <v>0.5926805494779076</v>
      </c>
      <c r="N170" s="1">
        <f t="shared" si="23"/>
        <v>4.4715447154471545E-2</v>
      </c>
      <c r="O170" s="1">
        <f t="shared" si="24"/>
        <v>0.12601626016260162</v>
      </c>
      <c r="P170" s="1">
        <f t="shared" si="25"/>
        <v>4.2807558974058283E-3</v>
      </c>
      <c r="Q170" s="1">
        <f t="shared" si="26"/>
        <v>-6.9488476929334226E-3</v>
      </c>
    </row>
    <row r="171" spans="1:17" s="1" customFormat="1" x14ac:dyDescent="0.2">
      <c r="A171" s="1">
        <v>170</v>
      </c>
      <c r="B171" s="1" t="s">
        <v>36</v>
      </c>
      <c r="C171" s="1" t="s">
        <v>37</v>
      </c>
      <c r="D171" s="1">
        <v>196</v>
      </c>
      <c r="E171" s="1">
        <v>58</v>
      </c>
      <c r="F171" s="1">
        <v>17</v>
      </c>
      <c r="G171" s="1">
        <v>8</v>
      </c>
      <c r="H171" s="1">
        <v>16</v>
      </c>
      <c r="I171" s="1">
        <v>14</v>
      </c>
      <c r="K171" s="1">
        <f t="shared" si="27"/>
        <v>30</v>
      </c>
      <c r="L171" s="1">
        <f t="shared" si="28"/>
        <v>83</v>
      </c>
      <c r="M171" s="1">
        <f t="shared" si="29"/>
        <v>0.63471117021071388</v>
      </c>
      <c r="N171" s="1">
        <f t="shared" si="23"/>
        <v>0.15306122448979592</v>
      </c>
      <c r="O171" s="1">
        <f t="shared" si="24"/>
        <v>0.42346938775510207</v>
      </c>
      <c r="P171" s="1">
        <f t="shared" si="25"/>
        <v>1.4653051262919766E-2</v>
      </c>
      <c r="Q171" s="1">
        <f t="shared" si="26"/>
        <v>-2.3351147497418474E-2</v>
      </c>
    </row>
    <row r="172" spans="1:17" s="1" customFormat="1" x14ac:dyDescent="0.2">
      <c r="A172" s="1">
        <v>171</v>
      </c>
      <c r="B172" s="1" t="s">
        <v>58</v>
      </c>
      <c r="C172" s="1" t="s">
        <v>59</v>
      </c>
      <c r="D172" s="1">
        <v>552</v>
      </c>
      <c r="E172" s="1">
        <v>6</v>
      </c>
      <c r="F172" s="1">
        <v>3</v>
      </c>
      <c r="I172" s="1">
        <v>2</v>
      </c>
      <c r="K172" s="1">
        <f t="shared" si="27"/>
        <v>2</v>
      </c>
      <c r="L172" s="1">
        <f t="shared" si="28"/>
        <v>9</v>
      </c>
      <c r="M172" s="1">
        <f t="shared" si="29"/>
        <v>0.85073924351519292</v>
      </c>
      <c r="N172" s="1">
        <f t="shared" si="23"/>
        <v>3.6231884057971015E-3</v>
      </c>
      <c r="O172" s="1">
        <f t="shared" si="24"/>
        <v>1.6304347826086956E-2</v>
      </c>
      <c r="P172" s="1">
        <f t="shared" si="25"/>
        <v>3.4685966757636163E-4</v>
      </c>
      <c r="Q172" s="1">
        <f t="shared" si="26"/>
        <v>-8.9906199112637904E-4</v>
      </c>
    </row>
    <row r="173" spans="1:17" s="1" customFormat="1" x14ac:dyDescent="0.2">
      <c r="A173" s="1">
        <v>172</v>
      </c>
      <c r="B173" s="1" t="s">
        <v>78</v>
      </c>
      <c r="C173" s="1" t="s">
        <v>79</v>
      </c>
      <c r="D173" s="1">
        <v>416</v>
      </c>
      <c r="E173" s="1">
        <v>7</v>
      </c>
      <c r="F173" s="1">
        <v>2</v>
      </c>
      <c r="H173" s="1">
        <v>2</v>
      </c>
      <c r="K173" s="1">
        <f t="shared" si="27"/>
        <v>2</v>
      </c>
      <c r="L173" s="1">
        <f t="shared" si="28"/>
        <v>9</v>
      </c>
      <c r="M173" s="1">
        <f t="shared" si="29"/>
        <v>0.85073924351519292</v>
      </c>
      <c r="N173" s="1">
        <f t="shared" si="23"/>
        <v>4.807692307692308E-3</v>
      </c>
      <c r="O173" s="1">
        <f t="shared" si="24"/>
        <v>2.1634615384615384E-2</v>
      </c>
      <c r="P173" s="1">
        <f t="shared" si="25"/>
        <v>4.6025609736094139E-4</v>
      </c>
      <c r="Q173" s="1">
        <f t="shared" si="26"/>
        <v>-1.192986103610003E-3</v>
      </c>
    </row>
    <row r="174" spans="1:17" s="1" customFormat="1" x14ac:dyDescent="0.2">
      <c r="A174" s="1">
        <v>173</v>
      </c>
      <c r="B174" s="1" t="s">
        <v>82</v>
      </c>
      <c r="C174" s="1" t="s">
        <v>83</v>
      </c>
      <c r="D174" s="1">
        <v>451</v>
      </c>
      <c r="E174" s="1">
        <v>3</v>
      </c>
      <c r="K174" s="1">
        <f t="shared" si="27"/>
        <v>0</v>
      </c>
      <c r="L174" s="1">
        <f t="shared" si="28"/>
        <v>3</v>
      </c>
      <c r="M174" s="1">
        <f t="shared" si="29"/>
        <v>0.95815468126576953</v>
      </c>
      <c r="N174" s="1">
        <f t="shared" si="23"/>
        <v>0</v>
      </c>
      <c r="O174" s="1">
        <f t="shared" si="24"/>
        <v>6.6518847006651885E-3</v>
      </c>
      <c r="P174" s="1">
        <f t="shared" si="25"/>
        <v>0</v>
      </c>
      <c r="Q174" s="1">
        <f t="shared" si="26"/>
        <v>-3.6680134449501941E-4</v>
      </c>
    </row>
    <row r="175" spans="1:17" s="1" customFormat="1" x14ac:dyDescent="0.2">
      <c r="A175" s="1">
        <v>174</v>
      </c>
      <c r="B175" s="1" t="s">
        <v>90</v>
      </c>
      <c r="C175" s="1" t="s">
        <v>91</v>
      </c>
      <c r="D175" s="1">
        <v>446</v>
      </c>
      <c r="E175" s="1">
        <v>3</v>
      </c>
      <c r="K175" s="1">
        <f t="shared" si="27"/>
        <v>0</v>
      </c>
      <c r="L175" s="1">
        <f t="shared" si="28"/>
        <v>3</v>
      </c>
      <c r="M175" s="1">
        <f t="shared" si="29"/>
        <v>0.95815468126576953</v>
      </c>
      <c r="N175" s="1">
        <f t="shared" si="23"/>
        <v>0</v>
      </c>
      <c r="O175" s="1">
        <f t="shared" si="24"/>
        <v>6.7264573991031393E-3</v>
      </c>
      <c r="P175" s="1">
        <f t="shared" si="25"/>
        <v>0</v>
      </c>
      <c r="Q175" s="1">
        <f t="shared" si="26"/>
        <v>-3.7091346719115193E-4</v>
      </c>
    </row>
    <row r="176" spans="1:17" s="1" customFormat="1" x14ac:dyDescent="0.2">
      <c r="A176" s="1">
        <v>175</v>
      </c>
      <c r="B176" s="1" t="s">
        <v>98</v>
      </c>
      <c r="C176" s="1" t="s">
        <v>99</v>
      </c>
      <c r="D176" s="1">
        <v>206</v>
      </c>
      <c r="E176" s="1">
        <v>3</v>
      </c>
      <c r="K176" s="1">
        <f t="shared" si="27"/>
        <v>0</v>
      </c>
      <c r="L176" s="1">
        <f t="shared" si="28"/>
        <v>3</v>
      </c>
      <c r="M176" s="1">
        <f t="shared" si="29"/>
        <v>0.95815468126576953</v>
      </c>
      <c r="N176" s="1">
        <f t="shared" si="23"/>
        <v>0</v>
      </c>
      <c r="O176" s="1">
        <f t="shared" si="24"/>
        <v>1.4563106796116505E-2</v>
      </c>
      <c r="P176" s="1">
        <f t="shared" si="25"/>
        <v>0</v>
      </c>
      <c r="Q176" s="1">
        <f t="shared" si="26"/>
        <v>-8.0304566197695996E-4</v>
      </c>
    </row>
    <row r="177" spans="1:17" s="1" customFormat="1" x14ac:dyDescent="0.2">
      <c r="A177" s="1">
        <v>176</v>
      </c>
      <c r="B177" s="1" t="s">
        <v>102</v>
      </c>
      <c r="C177" s="1" t="s">
        <v>103</v>
      </c>
      <c r="D177" s="1">
        <v>316</v>
      </c>
      <c r="E177" s="1">
        <v>2</v>
      </c>
      <c r="F177" s="1">
        <v>1</v>
      </c>
      <c r="K177" s="1">
        <f t="shared" si="27"/>
        <v>0</v>
      </c>
      <c r="L177" s="1">
        <f t="shared" si="28"/>
        <v>3</v>
      </c>
      <c r="M177" s="1">
        <f t="shared" si="29"/>
        <v>0.95815468126576953</v>
      </c>
      <c r="N177" s="1">
        <f t="shared" si="23"/>
        <v>0</v>
      </c>
      <c r="O177" s="1">
        <f t="shared" si="24"/>
        <v>9.4936708860759497E-3</v>
      </c>
      <c r="P177" s="1">
        <f t="shared" si="25"/>
        <v>0</v>
      </c>
      <c r="Q177" s="1">
        <f t="shared" si="26"/>
        <v>-5.2350445052928407E-4</v>
      </c>
    </row>
    <row r="178" spans="1:17" s="1" customFormat="1" x14ac:dyDescent="0.2">
      <c r="A178" s="1">
        <v>177</v>
      </c>
      <c r="B178" s="1" t="s">
        <v>110</v>
      </c>
      <c r="C178" s="1" t="s">
        <v>111</v>
      </c>
      <c r="D178" s="1">
        <v>462</v>
      </c>
      <c r="E178" s="1">
        <v>2</v>
      </c>
      <c r="F178" s="1">
        <v>1</v>
      </c>
      <c r="K178" s="1">
        <f t="shared" si="27"/>
        <v>0</v>
      </c>
      <c r="L178" s="1">
        <f t="shared" si="28"/>
        <v>3</v>
      </c>
      <c r="M178" s="1">
        <f t="shared" si="29"/>
        <v>0.95815468126576953</v>
      </c>
      <c r="N178" s="1">
        <f t="shared" si="23"/>
        <v>0</v>
      </c>
      <c r="O178" s="1">
        <f t="shared" si="24"/>
        <v>6.4935064935064939E-3</v>
      </c>
      <c r="P178" s="1">
        <f t="shared" si="25"/>
        <v>0</v>
      </c>
      <c r="Q178" s="1">
        <f t="shared" si="26"/>
        <v>-3.5806797914989994E-4</v>
      </c>
    </row>
    <row r="179" spans="1:17" s="1" customFormat="1" x14ac:dyDescent="0.2">
      <c r="A179" s="1">
        <v>178</v>
      </c>
      <c r="B179" s="1" t="s">
        <v>126</v>
      </c>
      <c r="C179" s="1" t="s">
        <v>127</v>
      </c>
      <c r="D179" s="1">
        <v>249</v>
      </c>
      <c r="E179" s="1">
        <v>2</v>
      </c>
      <c r="F179" s="1">
        <v>1</v>
      </c>
      <c r="K179" s="1">
        <f t="shared" si="27"/>
        <v>0</v>
      </c>
      <c r="L179" s="1">
        <f t="shared" si="28"/>
        <v>3</v>
      </c>
      <c r="M179" s="1">
        <f t="shared" si="29"/>
        <v>0.95815468126576953</v>
      </c>
      <c r="N179" s="1">
        <f t="shared" si="23"/>
        <v>0</v>
      </c>
      <c r="O179" s="1">
        <f t="shared" si="24"/>
        <v>1.2048192771084338E-2</v>
      </c>
      <c r="P179" s="1">
        <f t="shared" si="25"/>
        <v>0</v>
      </c>
      <c r="Q179" s="1">
        <f t="shared" si="26"/>
        <v>-6.6436709384439267E-4</v>
      </c>
    </row>
    <row r="180" spans="1:17" s="1" customFormat="1" x14ac:dyDescent="0.2">
      <c r="A180" s="1">
        <v>179</v>
      </c>
      <c r="B180" s="1" t="s">
        <v>158</v>
      </c>
      <c r="C180" s="1" t="s">
        <v>159</v>
      </c>
      <c r="D180" s="1">
        <v>101</v>
      </c>
      <c r="E180" s="1">
        <v>1</v>
      </c>
      <c r="F180" s="1">
        <v>2</v>
      </c>
      <c r="K180" s="1">
        <f t="shared" si="27"/>
        <v>0</v>
      </c>
      <c r="L180" s="1">
        <f t="shared" si="28"/>
        <v>3</v>
      </c>
      <c r="M180" s="1">
        <f t="shared" si="29"/>
        <v>0.95815468126576953</v>
      </c>
      <c r="N180" s="1">
        <f t="shared" si="23"/>
        <v>0</v>
      </c>
      <c r="O180" s="1">
        <f t="shared" si="24"/>
        <v>2.9702970297029702E-2</v>
      </c>
      <c r="P180" s="1">
        <f t="shared" si="25"/>
        <v>0</v>
      </c>
      <c r="Q180" s="1">
        <f t="shared" si="26"/>
        <v>-1.6378951125470668E-3</v>
      </c>
    </row>
    <row r="181" spans="1:17" s="1" customFormat="1" x14ac:dyDescent="0.2">
      <c r="A181" s="1">
        <v>180</v>
      </c>
      <c r="B181" s="1" t="s">
        <v>88</v>
      </c>
      <c r="C181" s="1" t="s">
        <v>89</v>
      </c>
      <c r="D181" s="1">
        <v>433</v>
      </c>
      <c r="E181" s="1">
        <v>4</v>
      </c>
      <c r="K181" s="1">
        <f t="shared" si="27"/>
        <v>0</v>
      </c>
      <c r="L181" s="1">
        <f t="shared" si="28"/>
        <v>4</v>
      </c>
      <c r="M181" s="1">
        <f t="shared" si="29"/>
        <v>1.2634116040199423</v>
      </c>
      <c r="N181" s="1">
        <f t="shared" si="23"/>
        <v>0</v>
      </c>
      <c r="O181" s="1">
        <f t="shared" si="24"/>
        <v>9.2378752886836026E-3</v>
      </c>
      <c r="P181" s="1">
        <f t="shared" si="25"/>
        <v>0</v>
      </c>
      <c r="Q181" s="1">
        <f t="shared" si="26"/>
        <v>-5.0939924978369135E-4</v>
      </c>
    </row>
    <row r="182" spans="1:17" s="1" customFormat="1" x14ac:dyDescent="0.2">
      <c r="A182" s="1">
        <v>181</v>
      </c>
      <c r="B182" s="1" t="s">
        <v>80</v>
      </c>
      <c r="C182" s="1" t="s">
        <v>81</v>
      </c>
      <c r="D182" s="1">
        <v>617</v>
      </c>
      <c r="E182" s="1">
        <v>6</v>
      </c>
      <c r="F182" s="1">
        <v>13</v>
      </c>
      <c r="H182" s="1">
        <v>3</v>
      </c>
      <c r="K182" s="1">
        <f t="shared" si="27"/>
        <v>3</v>
      </c>
      <c r="L182" s="1">
        <f t="shared" si="28"/>
        <v>19</v>
      </c>
      <c r="M182" s="1">
        <f t="shared" si="29"/>
        <v>1.4493444785521183</v>
      </c>
      <c r="N182" s="1">
        <f t="shared" si="23"/>
        <v>4.8622366288492711E-3</v>
      </c>
      <c r="O182" s="1">
        <f t="shared" si="24"/>
        <v>3.0794165316045379E-2</v>
      </c>
      <c r="P182" s="1">
        <f t="shared" si="25"/>
        <v>4.6547780348983375E-4</v>
      </c>
      <c r="Q182" s="1">
        <f t="shared" si="26"/>
        <v>-1.6980662998259434E-3</v>
      </c>
    </row>
    <row r="183" spans="1:17" s="1" customFormat="1" x14ac:dyDescent="0.2">
      <c r="A183" s="1">
        <v>182</v>
      </c>
      <c r="B183" s="1" t="s">
        <v>74</v>
      </c>
      <c r="C183" s="1" t="s">
        <v>75</v>
      </c>
      <c r="D183" s="1">
        <v>450</v>
      </c>
      <c r="E183" s="1">
        <v>5</v>
      </c>
      <c r="K183" s="1">
        <f t="shared" si="27"/>
        <v>0</v>
      </c>
      <c r="L183" s="1">
        <f t="shared" si="28"/>
        <v>5</v>
      </c>
      <c r="M183" s="1">
        <f t="shared" si="29"/>
        <v>1.5153528244785592</v>
      </c>
      <c r="N183" s="1">
        <f t="shared" si="23"/>
        <v>0</v>
      </c>
      <c r="O183" s="1">
        <f t="shared" si="24"/>
        <v>1.1111111111111112E-2</v>
      </c>
      <c r="P183" s="1">
        <f t="shared" si="25"/>
        <v>0</v>
      </c>
      <c r="Q183" s="1">
        <f t="shared" si="26"/>
        <v>-6.1269409765649541E-4</v>
      </c>
    </row>
    <row r="184" spans="1:17" s="1" customFormat="1" x14ac:dyDescent="0.2">
      <c r="A184" s="1">
        <v>183</v>
      </c>
      <c r="B184" s="1" t="s">
        <v>52</v>
      </c>
      <c r="C184" s="1" t="s">
        <v>53</v>
      </c>
      <c r="D184" s="1">
        <v>576</v>
      </c>
      <c r="E184" s="1">
        <v>10</v>
      </c>
      <c r="F184" s="1">
        <v>5</v>
      </c>
      <c r="H184" s="1">
        <v>2</v>
      </c>
      <c r="K184" s="1">
        <f t="shared" si="27"/>
        <v>2</v>
      </c>
      <c r="L184" s="1">
        <f t="shared" si="28"/>
        <v>15</v>
      </c>
      <c r="M184" s="1">
        <f t="shared" si="29"/>
        <v>1.5179748359145622</v>
      </c>
      <c r="N184" s="1">
        <f t="shared" si="23"/>
        <v>3.472222222222222E-3</v>
      </c>
      <c r="O184" s="1">
        <f t="shared" si="24"/>
        <v>2.6041666666666668E-2</v>
      </c>
      <c r="P184" s="1">
        <f t="shared" si="25"/>
        <v>3.3240718142734651E-4</v>
      </c>
      <c r="Q184" s="1">
        <f t="shared" si="26"/>
        <v>-1.4360017913824111E-3</v>
      </c>
    </row>
    <row r="185" spans="1:17" s="1" customFormat="1" x14ac:dyDescent="0.2">
      <c r="A185" s="1">
        <v>184</v>
      </c>
      <c r="B185" s="1" t="s">
        <v>54</v>
      </c>
      <c r="C185" s="1" t="s">
        <v>55</v>
      </c>
      <c r="D185" s="1">
        <v>457</v>
      </c>
      <c r="E185" s="1">
        <v>7</v>
      </c>
      <c r="K185" s="1">
        <f t="shared" si="27"/>
        <v>0</v>
      </c>
      <c r="L185" s="1">
        <f t="shared" si="28"/>
        <v>7</v>
      </c>
      <c r="M185" s="1">
        <f t="shared" si="29"/>
        <v>1.9166959979488958</v>
      </c>
      <c r="N185" s="1">
        <f t="shared" si="23"/>
        <v>0</v>
      </c>
      <c r="O185" s="1">
        <f t="shared" si="24"/>
        <v>1.5317286652078774E-2</v>
      </c>
      <c r="P185" s="1">
        <f t="shared" si="25"/>
        <v>0</v>
      </c>
      <c r="Q185" s="1">
        <f t="shared" si="26"/>
        <v>-8.446330011457157E-4</v>
      </c>
    </row>
    <row r="186" spans="1:17" s="1" customFormat="1" x14ac:dyDescent="0.2">
      <c r="A186" s="1">
        <v>185</v>
      </c>
      <c r="B186" s="1" t="s">
        <v>84</v>
      </c>
      <c r="C186" s="1" t="s">
        <v>85</v>
      </c>
      <c r="D186" s="1">
        <v>447</v>
      </c>
      <c r="E186" s="1">
        <v>7</v>
      </c>
      <c r="K186" s="1">
        <f t="shared" si="27"/>
        <v>0</v>
      </c>
      <c r="L186" s="1">
        <f t="shared" si="28"/>
        <v>7</v>
      </c>
      <c r="M186" s="1">
        <f t="shared" si="29"/>
        <v>1.9166959979488958</v>
      </c>
      <c r="N186" s="1">
        <f t="shared" si="23"/>
        <v>0</v>
      </c>
      <c r="O186" s="1">
        <f t="shared" si="24"/>
        <v>1.5659955257270694E-2</v>
      </c>
      <c r="P186" s="1">
        <f t="shared" si="25"/>
        <v>0</v>
      </c>
      <c r="Q186" s="1">
        <f t="shared" si="26"/>
        <v>-8.6352859401251031E-4</v>
      </c>
    </row>
    <row r="187" spans="1:17" s="1" customFormat="1" x14ac:dyDescent="0.2">
      <c r="A187" s="1">
        <v>186</v>
      </c>
      <c r="B187" s="1" t="s">
        <v>70</v>
      </c>
      <c r="C187" s="1" t="s">
        <v>71</v>
      </c>
      <c r="D187" s="1">
        <v>444</v>
      </c>
      <c r="E187" s="1">
        <v>8</v>
      </c>
      <c r="K187" s="1">
        <f t="shared" si="27"/>
        <v>0</v>
      </c>
      <c r="L187" s="1">
        <f t="shared" si="28"/>
        <v>8</v>
      </c>
      <c r="M187" s="1">
        <f t="shared" si="29"/>
        <v>2.0821580347687778</v>
      </c>
      <c r="N187" s="1">
        <f t="shared" si="23"/>
        <v>0</v>
      </c>
      <c r="O187" s="1">
        <f t="shared" si="24"/>
        <v>1.8018018018018018E-2</v>
      </c>
      <c r="P187" s="1">
        <f t="shared" si="25"/>
        <v>0</v>
      </c>
      <c r="Q187" s="1">
        <f t="shared" si="26"/>
        <v>-9.9355799619972227E-4</v>
      </c>
    </row>
    <row r="188" spans="1:17" s="1" customFormat="1" x14ac:dyDescent="0.2">
      <c r="A188" s="1">
        <v>187</v>
      </c>
      <c r="B188" s="1" t="s">
        <v>56</v>
      </c>
      <c r="C188" s="1" t="s">
        <v>57</v>
      </c>
      <c r="D188" s="1">
        <v>466</v>
      </c>
      <c r="E188" s="1">
        <v>9</v>
      </c>
      <c r="F188" s="1">
        <v>2</v>
      </c>
      <c r="K188" s="1">
        <f t="shared" si="27"/>
        <v>0</v>
      </c>
      <c r="L188" s="1">
        <f t="shared" si="28"/>
        <v>11</v>
      </c>
      <c r="M188" s="1">
        <f t="shared" si="29"/>
        <v>2.4886235600812041</v>
      </c>
      <c r="N188" s="1">
        <f t="shared" si="23"/>
        <v>0</v>
      </c>
      <c r="O188" s="1">
        <f t="shared" si="24"/>
        <v>2.3605150214592276E-2</v>
      </c>
      <c r="P188" s="1">
        <f t="shared" si="25"/>
        <v>0</v>
      </c>
      <c r="Q188" s="1">
        <f t="shared" si="26"/>
        <v>-1.3016462589698079E-3</v>
      </c>
    </row>
    <row r="189" spans="1:17" s="1" customFormat="1" x14ac:dyDescent="0.2">
      <c r="A189" s="1">
        <v>188</v>
      </c>
      <c r="B189" s="1" t="s">
        <v>46</v>
      </c>
      <c r="C189" s="1" t="s">
        <v>47</v>
      </c>
      <c r="D189" s="1">
        <v>377</v>
      </c>
      <c r="E189" s="1">
        <v>13</v>
      </c>
      <c r="K189" s="1">
        <f t="shared" si="27"/>
        <v>0</v>
      </c>
      <c r="L189" s="1">
        <f t="shared" si="28"/>
        <v>13</v>
      </c>
      <c r="M189" s="1">
        <f t="shared" si="29"/>
        <v>2.7076103246256533</v>
      </c>
      <c r="N189" s="1">
        <f t="shared" si="23"/>
        <v>0</v>
      </c>
      <c r="O189" s="1">
        <f t="shared" si="24"/>
        <v>3.4482758620689655E-2</v>
      </c>
      <c r="P189" s="1">
        <f t="shared" si="25"/>
        <v>0</v>
      </c>
      <c r="Q189" s="1">
        <f t="shared" si="26"/>
        <v>-1.9014644410029168E-3</v>
      </c>
    </row>
    <row r="190" spans="1:17" s="1" customFormat="1" x14ac:dyDescent="0.2">
      <c r="A190" s="1">
        <v>189</v>
      </c>
      <c r="B190" s="1" t="s">
        <v>40</v>
      </c>
      <c r="C190" s="1" t="s">
        <v>41</v>
      </c>
      <c r="D190" s="1">
        <v>135</v>
      </c>
      <c r="E190" s="1">
        <v>37</v>
      </c>
      <c r="F190" s="1">
        <v>2</v>
      </c>
      <c r="I190" s="1">
        <v>1</v>
      </c>
      <c r="K190" s="1">
        <f t="shared" si="27"/>
        <v>1</v>
      </c>
      <c r="L190" s="1">
        <f t="shared" si="28"/>
        <v>39</v>
      </c>
      <c r="M190" s="1">
        <f t="shared" si="29"/>
        <v>3.3674630722142593</v>
      </c>
      <c r="N190" s="1">
        <f t="shared" si="23"/>
        <v>7.4074074074074077E-3</v>
      </c>
      <c r="O190" s="1">
        <f t="shared" si="24"/>
        <v>0.28888888888888886</v>
      </c>
      <c r="P190" s="1">
        <f t="shared" si="25"/>
        <v>7.0913532037833926E-4</v>
      </c>
      <c r="Q190" s="1">
        <f t="shared" si="26"/>
        <v>-1.593004653906888E-2</v>
      </c>
    </row>
    <row r="191" spans="1:17" s="1" customFormat="1" x14ac:dyDescent="0.2">
      <c r="A191" s="1">
        <v>190</v>
      </c>
      <c r="B191" s="1" t="s">
        <v>44</v>
      </c>
      <c r="C191" s="1" t="s">
        <v>45</v>
      </c>
      <c r="D191" s="1">
        <v>375</v>
      </c>
      <c r="E191" s="1">
        <v>20</v>
      </c>
      <c r="F191" s="1">
        <v>6</v>
      </c>
      <c r="K191" s="1">
        <f t="shared" si="27"/>
        <v>0</v>
      </c>
      <c r="L191" s="1">
        <f t="shared" si="28"/>
        <v>26</v>
      </c>
      <c r="M191" s="1">
        <f t="shared" si="29"/>
        <v>3.6481585203163833</v>
      </c>
      <c r="N191" s="1">
        <f t="shared" si="23"/>
        <v>0</v>
      </c>
      <c r="O191" s="1">
        <f t="shared" si="24"/>
        <v>6.933333333333333E-2</v>
      </c>
      <c r="P191" s="1">
        <f t="shared" si="25"/>
        <v>0</v>
      </c>
      <c r="Q191" s="1">
        <f t="shared" si="26"/>
        <v>-3.823211169376531E-3</v>
      </c>
    </row>
    <row r="192" spans="1:17" s="1" customFormat="1" x14ac:dyDescent="0.2">
      <c r="K192" s="1">
        <f>SUM(K2:K191)</f>
        <v>2048</v>
      </c>
      <c r="L192" s="1">
        <f>SUM(L2:L191)</f>
        <v>3588</v>
      </c>
      <c r="N192" s="1">
        <f>SUM(N2:N191)</f>
        <v>10.445689552531938</v>
      </c>
      <c r="O192" s="1">
        <f>SUM(O2:O191)</f>
        <v>18.134842743891607</v>
      </c>
    </row>
    <row r="193" s="1" customFormat="1" x14ac:dyDescent="0.2"/>
  </sheetData>
  <sortState ref="B2:M191">
    <sortCondition ref="M2:M191"/>
  </sortState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35</vt:lpstr>
      <vt:lpstr>35-2</vt:lpstr>
      <vt:lpstr>35-3</vt:lpstr>
      <vt:lpstr>37-1</vt:lpstr>
      <vt:lpstr>37-2</vt:lpstr>
      <vt:lpstr>37-3</vt:lpstr>
      <vt:lpstr>#Result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2024-09-22T05:40:11Z</dcterms:modified>
</cp:coreProperties>
</file>