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ydrive.lilly.com/personal/ian_lamb_lilly_com/Documents/Aug 2024/final skyline extracted data for figs 8-16-24/GIPR TEV/"/>
    </mc:Choice>
  </mc:AlternateContent>
  <xr:revisionPtr revIDLastSave="3" documentId="13_ncr:1_{77102141-3A07-45C2-A80C-6EA9B18152A6}" xr6:coauthVersionLast="47" xr6:coauthVersionMax="47" xr10:uidLastSave="{6268036B-5788-45B1-852F-33A49728D934}"/>
  <bookViews>
    <workbookView xWindow="585" yWindow="525" windowWidth="20250" windowHeight="16725" xr2:uid="{7303AFD5-D8FD-49B9-AB75-F69C861127F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7" i="1" l="1"/>
  <c r="G26" i="1" s="1"/>
  <c r="C16" i="1"/>
  <c r="F25" i="1" s="1"/>
  <c r="C15" i="1"/>
  <c r="F24" i="1" s="1"/>
  <c r="C14" i="1"/>
  <c r="G23" i="1" s="1"/>
  <c r="C13" i="1"/>
  <c r="D22" i="1" s="1"/>
  <c r="C12" i="1"/>
  <c r="F21" i="1" s="1"/>
  <c r="C11" i="1"/>
  <c r="G20" i="1" s="1"/>
  <c r="C10" i="1"/>
  <c r="D19" i="1" s="1"/>
  <c r="E19" i="1" l="1"/>
  <c r="F19" i="1"/>
  <c r="G19" i="1"/>
  <c r="D20" i="1"/>
  <c r="E20" i="1"/>
  <c r="F20" i="1"/>
  <c r="D21" i="1"/>
  <c r="E21" i="1"/>
  <c r="G21" i="1"/>
  <c r="G25" i="1"/>
  <c r="D26" i="1"/>
  <c r="E26" i="1"/>
  <c r="D28" i="1"/>
  <c r="F22" i="1"/>
  <c r="F28" i="1" s="1"/>
  <c r="F26" i="1"/>
  <c r="G22" i="1"/>
  <c r="G28" i="1" s="1"/>
  <c r="E23" i="1"/>
  <c r="F23" i="1"/>
  <c r="G24" i="1"/>
  <c r="D25" i="1"/>
  <c r="E25" i="1"/>
  <c r="E22" i="1"/>
  <c r="D23" i="1"/>
  <c r="D24" i="1"/>
  <c r="E24" i="1"/>
  <c r="E28" i="1" l="1"/>
  <c r="F29" i="1"/>
  <c r="G29" i="1"/>
  <c r="E29" i="1"/>
  <c r="D29" i="1"/>
</calcChain>
</file>

<file path=xl/sharedStrings.xml><?xml version="1.0" encoding="utf-8"?>
<sst xmlns="http://schemas.openxmlformats.org/spreadsheetml/2006/main" count="47" uniqueCount="33">
  <si>
    <t>C01089-058 GIPR_TEV</t>
  </si>
  <si>
    <t>phosphorylation</t>
  </si>
  <si>
    <t>sample ID</t>
  </si>
  <si>
    <t>total AUC</t>
  </si>
  <si>
    <t xml:space="preserve">form </t>
  </si>
  <si>
    <t>0p</t>
  </si>
  <si>
    <t>1P</t>
  </si>
  <si>
    <t>2P</t>
  </si>
  <si>
    <t>3P</t>
  </si>
  <si>
    <t>retention time</t>
  </si>
  <si>
    <t>m/z</t>
  </si>
  <si>
    <t>1193.9692, +5</t>
  </si>
  <si>
    <t>1209.9625, +5</t>
  </si>
  <si>
    <t>N/a</t>
  </si>
  <si>
    <t>995.1422, +6</t>
  </si>
  <si>
    <t>1008.4699, +6</t>
  </si>
  <si>
    <t>1021.7977, +6</t>
  </si>
  <si>
    <t>1035.1254, 6+</t>
  </si>
  <si>
    <t>853.1229, +7</t>
  </si>
  <si>
    <t>AUC (y11-y4)</t>
  </si>
  <si>
    <t xml:space="preserve">DMSO-1 </t>
  </si>
  <si>
    <t>DMSO-2</t>
  </si>
  <si>
    <t>DMSO-3</t>
  </si>
  <si>
    <t>DMSO-4</t>
  </si>
  <si>
    <t>GIP-1</t>
  </si>
  <si>
    <t>GIP-2</t>
  </si>
  <si>
    <t>GIP-3</t>
  </si>
  <si>
    <t>GIP-4</t>
  </si>
  <si>
    <t>AVG</t>
  </si>
  <si>
    <t>DMSO</t>
  </si>
  <si>
    <t>GIP</t>
  </si>
  <si>
    <t>rep 2</t>
  </si>
  <si>
    <t>%GIPR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</si>
</sst>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2" fontId="0" fillId="0" borderId="0" xfId="0" applyNumberFormat="1" applyAlignment="1">
      <alignment horizontal="center"/>
    </xf>
    <xf numFmtId="2" fontId="1" fillId="0" borderId="0" xfId="0" applyNumberFormat="1" applyFont="1" applyAlignment="1">
      <alignment horizontal="center"/>
    </xf>
    <xf numFmtId="2" fontId="2" fillId="0" borderId="0" xfId="0" applyNumberFormat="1" applyFont="1" applyAlignment="1">
      <alignment horizontal="center"/>
    </xf>
    <xf numFmtId="2" fontId="0" fillId="0" borderId="0" xfId="0" applyNumberForma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F3BAB4-60AD-47C8-9885-F5EFB59A3FAB}">
  <dimension ref="A1:G29"/>
  <sheetViews>
    <sheetView tabSelected="1" zoomScale="75" zoomScaleNormal="75" workbookViewId="0">
      <selection activeCell="D23" sqref="D23:D26"/>
    </sheetView>
  </sheetViews>
  <sheetFormatPr defaultRowHeight="15" x14ac:dyDescent="0.25"/>
  <cols>
    <col min="1" max="1" width="17.5703125" style="1" customWidth="1"/>
    <col min="2" max="2" width="20.28515625" style="1" customWidth="1"/>
    <col min="3" max="3" width="14.7109375" style="1" customWidth="1"/>
    <col min="4" max="4" width="34.42578125" style="1" customWidth="1"/>
    <col min="5" max="6" width="25" style="1" customWidth="1"/>
    <col min="7" max="7" width="27.85546875" style="1" customWidth="1"/>
  </cols>
  <sheetData>
    <row r="1" spans="1:7" x14ac:dyDescent="0.25">
      <c r="B1" s="1" t="s">
        <v>0</v>
      </c>
      <c r="C1" s="1" t="s">
        <v>31</v>
      </c>
    </row>
    <row r="3" spans="1:7" x14ac:dyDescent="0.25">
      <c r="A3" s="1" t="s">
        <v>1</v>
      </c>
      <c r="B3" s="1" t="s">
        <v>2</v>
      </c>
      <c r="C3" s="2" t="s">
        <v>3</v>
      </c>
    </row>
    <row r="4" spans="1:7" x14ac:dyDescent="0.25">
      <c r="A4" s="1" t="s">
        <v>4</v>
      </c>
      <c r="D4" s="3" t="s">
        <v>5</v>
      </c>
      <c r="E4" s="3" t="s">
        <v>6</v>
      </c>
      <c r="F4" s="3" t="s">
        <v>7</v>
      </c>
      <c r="G4" s="3" t="s">
        <v>8</v>
      </c>
    </row>
    <row r="5" spans="1:7" x14ac:dyDescent="0.25">
      <c r="A5" s="1" t="s">
        <v>9</v>
      </c>
      <c r="D5" s="1">
        <v>17.7</v>
      </c>
      <c r="E5" s="1">
        <v>18.3</v>
      </c>
      <c r="F5" s="1">
        <v>19</v>
      </c>
      <c r="G5" s="1">
        <v>19.7</v>
      </c>
    </row>
    <row r="6" spans="1:7" x14ac:dyDescent="0.25">
      <c r="A6" s="1" t="s">
        <v>10</v>
      </c>
      <c r="D6" s="1" t="s">
        <v>11</v>
      </c>
      <c r="E6" s="1" t="s">
        <v>12</v>
      </c>
      <c r="F6" s="1" t="s">
        <v>13</v>
      </c>
      <c r="G6" s="1" t="s">
        <v>13</v>
      </c>
    </row>
    <row r="7" spans="1:7" x14ac:dyDescent="0.25">
      <c r="A7" s="1" t="s">
        <v>10</v>
      </c>
      <c r="D7" s="1" t="s">
        <v>14</v>
      </c>
      <c r="E7" s="1" t="s">
        <v>15</v>
      </c>
      <c r="F7" s="1" t="s">
        <v>16</v>
      </c>
      <c r="G7" s="1" t="s">
        <v>17</v>
      </c>
    </row>
    <row r="8" spans="1:7" x14ac:dyDescent="0.25">
      <c r="A8" s="1" t="s">
        <v>10</v>
      </c>
      <c r="D8" s="1" t="s">
        <v>18</v>
      </c>
      <c r="E8" s="1" t="s">
        <v>13</v>
      </c>
      <c r="F8" s="1" t="s">
        <v>13</v>
      </c>
      <c r="G8" s="1" t="s">
        <v>13</v>
      </c>
    </row>
    <row r="10" spans="1:7" x14ac:dyDescent="0.25">
      <c r="A10" s="1" t="s">
        <v>19</v>
      </c>
      <c r="B10" s="1" t="s">
        <v>20</v>
      </c>
      <c r="C10" s="1">
        <f t="shared" ref="C10:C17" si="0">SUM(D10:G10)</f>
        <v>788530630</v>
      </c>
      <c r="D10" s="4">
        <v>779910000</v>
      </c>
      <c r="E10" s="4">
        <v>8393200</v>
      </c>
      <c r="F10" s="4">
        <v>227430</v>
      </c>
      <c r="G10" s="4">
        <v>0</v>
      </c>
    </row>
    <row r="11" spans="1:7" x14ac:dyDescent="0.25">
      <c r="B11" s="1" t="s">
        <v>21</v>
      </c>
      <c r="C11" s="1">
        <f t="shared" si="0"/>
        <v>791679970</v>
      </c>
      <c r="D11" s="4">
        <v>782800000</v>
      </c>
      <c r="E11" s="4">
        <v>8683200</v>
      </c>
      <c r="F11" s="4">
        <v>196770</v>
      </c>
      <c r="G11" s="4">
        <v>0</v>
      </c>
    </row>
    <row r="12" spans="1:7" x14ac:dyDescent="0.25">
      <c r="B12" s="1" t="s">
        <v>22</v>
      </c>
      <c r="C12" s="1">
        <f t="shared" si="0"/>
        <v>719945150</v>
      </c>
      <c r="D12" s="4">
        <v>712100000</v>
      </c>
      <c r="E12" s="4">
        <v>7697000</v>
      </c>
      <c r="F12" s="4">
        <v>148150</v>
      </c>
      <c r="G12" s="4">
        <v>0</v>
      </c>
    </row>
    <row r="13" spans="1:7" x14ac:dyDescent="0.25">
      <c r="B13" s="1" t="s">
        <v>23</v>
      </c>
      <c r="C13" s="1">
        <f t="shared" si="0"/>
        <v>798005850</v>
      </c>
      <c r="D13" s="4">
        <v>789970000</v>
      </c>
      <c r="E13" s="4">
        <v>7862900</v>
      </c>
      <c r="F13" s="4">
        <v>172950</v>
      </c>
      <c r="G13" s="4">
        <v>0</v>
      </c>
    </row>
    <row r="14" spans="1:7" x14ac:dyDescent="0.25">
      <c r="B14" s="1" t="s">
        <v>24</v>
      </c>
      <c r="C14" s="1">
        <f t="shared" si="0"/>
        <v>855941100</v>
      </c>
      <c r="D14" s="4">
        <v>814340000</v>
      </c>
      <c r="E14" s="4">
        <v>31268000</v>
      </c>
      <c r="F14" s="4">
        <v>8764800</v>
      </c>
      <c r="G14" s="4">
        <v>1568300</v>
      </c>
    </row>
    <row r="15" spans="1:7" x14ac:dyDescent="0.25">
      <c r="B15" s="1" t="s">
        <v>25</v>
      </c>
      <c r="C15" s="1">
        <f t="shared" si="0"/>
        <v>563476300</v>
      </c>
      <c r="D15" s="4">
        <v>532570000</v>
      </c>
      <c r="E15" s="4">
        <v>21759000</v>
      </c>
      <c r="F15" s="4">
        <v>7820700</v>
      </c>
      <c r="G15" s="4">
        <v>1326600</v>
      </c>
    </row>
    <row r="16" spans="1:7" x14ac:dyDescent="0.25">
      <c r="B16" s="1" t="s">
        <v>26</v>
      </c>
      <c r="C16" s="1">
        <f t="shared" si="0"/>
        <v>777570300</v>
      </c>
      <c r="D16" s="4">
        <v>738570000</v>
      </c>
      <c r="E16" s="4">
        <v>28776000</v>
      </c>
      <c r="F16" s="4">
        <v>8785600</v>
      </c>
      <c r="G16" s="4">
        <v>1438700</v>
      </c>
    </row>
    <row r="17" spans="2:7" x14ac:dyDescent="0.25">
      <c r="B17" s="1" t="s">
        <v>27</v>
      </c>
      <c r="C17" s="1">
        <f t="shared" si="0"/>
        <v>715330900</v>
      </c>
      <c r="D17" s="4">
        <v>675350000</v>
      </c>
      <c r="E17" s="4">
        <v>28776000</v>
      </c>
      <c r="F17" s="4">
        <v>9428300</v>
      </c>
      <c r="G17" s="4">
        <v>1776600</v>
      </c>
    </row>
    <row r="18" spans="2:7" x14ac:dyDescent="0.25">
      <c r="C18" s="1" t="s">
        <v>32</v>
      </c>
    </row>
    <row r="19" spans="2:7" x14ac:dyDescent="0.25">
      <c r="B19" s="1" t="s">
        <v>20</v>
      </c>
      <c r="D19" s="1">
        <f>(D10/C10)*100</f>
        <v>98.906747604718916</v>
      </c>
      <c r="E19" s="1">
        <f>(E10/C10)*100</f>
        <v>1.0644101421906718</v>
      </c>
      <c r="F19" s="1">
        <f>(F10/C10)*100</f>
        <v>2.8842253090409439E-2</v>
      </c>
      <c r="G19" s="1">
        <f>(G10/C10)*100</f>
        <v>0</v>
      </c>
    </row>
    <row r="20" spans="2:7" x14ac:dyDescent="0.25">
      <c r="B20" s="1" t="s">
        <v>21</v>
      </c>
      <c r="D20" s="1">
        <f t="shared" ref="D20:D26" si="1">(D11/C11)*100</f>
        <v>98.878338427584566</v>
      </c>
      <c r="E20" s="1">
        <f t="shared" ref="E20:E26" si="2">(E11/C11)*100</f>
        <v>1.09680683218498</v>
      </c>
      <c r="F20" s="1">
        <f t="shared" ref="F20:F26" si="3">(F11/C11)*100</f>
        <v>2.4854740230449431E-2</v>
      </c>
      <c r="G20" s="1">
        <f t="shared" ref="G20:G26" si="4">(G11/C11)*100</f>
        <v>0</v>
      </c>
    </row>
    <row r="21" spans="2:7" x14ac:dyDescent="0.25">
      <c r="B21" s="1" t="s">
        <v>22</v>
      </c>
      <c r="D21" s="1">
        <f t="shared" si="1"/>
        <v>98.910312820358598</v>
      </c>
      <c r="E21" s="1">
        <f t="shared" si="2"/>
        <v>1.069109223112344</v>
      </c>
      <c r="F21" s="1">
        <f t="shared" si="3"/>
        <v>2.0577956529049472E-2</v>
      </c>
      <c r="G21" s="1">
        <f t="shared" si="4"/>
        <v>0</v>
      </c>
    </row>
    <row r="22" spans="2:7" x14ac:dyDescent="0.25">
      <c r="B22" s="1" t="s">
        <v>23</v>
      </c>
      <c r="D22" s="1">
        <f t="shared" si="1"/>
        <v>98.993008635212391</v>
      </c>
      <c r="E22" s="1">
        <f t="shared" si="2"/>
        <v>0.98531859133614108</v>
      </c>
      <c r="F22" s="1">
        <f t="shared" si="3"/>
        <v>2.1672773451472817E-2</v>
      </c>
      <c r="G22" s="1">
        <f t="shared" si="4"/>
        <v>0</v>
      </c>
    </row>
    <row r="23" spans="2:7" x14ac:dyDescent="0.25">
      <c r="B23" s="1" t="s">
        <v>24</v>
      </c>
      <c r="D23" s="1">
        <f t="shared" si="1"/>
        <v>95.139723983344183</v>
      </c>
      <c r="E23" s="1">
        <f t="shared" si="2"/>
        <v>3.6530550992352162</v>
      </c>
      <c r="F23" s="1">
        <f t="shared" si="3"/>
        <v>1.0239956931615972</v>
      </c>
      <c r="G23" s="1">
        <f t="shared" si="4"/>
        <v>0.18322522425900567</v>
      </c>
    </row>
    <row r="24" spans="2:7" x14ac:dyDescent="0.25">
      <c r="B24" s="1" t="s">
        <v>25</v>
      </c>
      <c r="D24" s="1">
        <f t="shared" si="1"/>
        <v>94.515066560918356</v>
      </c>
      <c r="E24" s="1">
        <f t="shared" si="2"/>
        <v>3.861564363931544</v>
      </c>
      <c r="F24" s="1">
        <f t="shared" si="3"/>
        <v>1.3879377003078923</v>
      </c>
      <c r="G24" s="1">
        <f t="shared" si="4"/>
        <v>0.23543137484220719</v>
      </c>
    </row>
    <row r="25" spans="2:7" x14ac:dyDescent="0.25">
      <c r="B25" s="1" t="s">
        <v>26</v>
      </c>
      <c r="D25" s="1">
        <f t="shared" si="1"/>
        <v>94.984337750554516</v>
      </c>
      <c r="E25" s="1">
        <f t="shared" si="2"/>
        <v>3.7007586323706034</v>
      </c>
      <c r="F25" s="1">
        <f t="shared" si="3"/>
        <v>1.1298785460298575</v>
      </c>
      <c r="G25" s="1">
        <f t="shared" si="4"/>
        <v>0.18502507104502319</v>
      </c>
    </row>
    <row r="26" spans="2:7" x14ac:dyDescent="0.25">
      <c r="B26" s="1" t="s">
        <v>27</v>
      </c>
      <c r="D26" s="1">
        <f t="shared" si="1"/>
        <v>94.410852376152079</v>
      </c>
      <c r="E26" s="1">
        <f t="shared" si="2"/>
        <v>4.0227536654714626</v>
      </c>
      <c r="F26" s="1">
        <f t="shared" si="3"/>
        <v>1.3180333744844519</v>
      </c>
      <c r="G26" s="1">
        <f t="shared" si="4"/>
        <v>0.24836058389201415</v>
      </c>
    </row>
    <row r="27" spans="2:7" x14ac:dyDescent="0.25">
      <c r="C27" s="1" t="s">
        <v>28</v>
      </c>
    </row>
    <row r="28" spans="2:7" x14ac:dyDescent="0.25">
      <c r="B28" s="1" t="s">
        <v>29</v>
      </c>
      <c r="D28" s="1">
        <f>AVERAGE(D19:D22)</f>
        <v>98.922101871968607</v>
      </c>
      <c r="E28" s="1">
        <f t="shared" ref="E28:G28" si="5">AVERAGE(E19:E22)</f>
        <v>1.0539111972060342</v>
      </c>
      <c r="F28" s="1">
        <f t="shared" si="5"/>
        <v>2.3986930825345289E-2</v>
      </c>
      <c r="G28" s="1">
        <f t="shared" si="5"/>
        <v>0</v>
      </c>
    </row>
    <row r="29" spans="2:7" x14ac:dyDescent="0.25">
      <c r="B29" s="1" t="s">
        <v>30</v>
      </c>
      <c r="D29" s="1">
        <f>AVERAGE(D23:D26)</f>
        <v>94.762495167742287</v>
      </c>
      <c r="E29" s="1">
        <f t="shared" ref="E29:G29" si="6">AVERAGE(E23:E26)</f>
        <v>3.8095329402522067</v>
      </c>
      <c r="F29" s="1">
        <f t="shared" si="6"/>
        <v>1.2149613284959497</v>
      </c>
      <c r="G29" s="1">
        <f t="shared" si="6"/>
        <v>0.21301056350956254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OA_MS</dc:creator>
  <cp:lastModifiedBy>Ian Lamb</cp:lastModifiedBy>
  <dcterms:created xsi:type="dcterms:W3CDTF">2024-08-15T16:26:20Z</dcterms:created>
  <dcterms:modified xsi:type="dcterms:W3CDTF">2024-08-16T17:41:51Z</dcterms:modified>
</cp:coreProperties>
</file>