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result " sheetId="5" r:id="rId1"/>
    <sheet name="Pep_HexNAc1Fuc1" sheetId="1" r:id="rId2"/>
    <sheet name="Pep_DiCHO" sheetId="2" r:id="rId3"/>
    <sheet name="Pep_lost1C" sheetId="3" r:id="rId4"/>
    <sheet name="Pep_COOH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<sst xmlns="http://schemas.openxmlformats.org/spreadsheetml/2006/main" count="137" uniqueCount="30">
  <si>
    <t>重复测定</t>
  </si>
  <si>
    <t>预期的</t>
  </si>
  <si>
    <t>Pep_HexNAc1Fuc1</t>
  </si>
  <si>
    <t>Pep_DiCHO</t>
  </si>
  <si>
    <t>Pep_lost1C</t>
  </si>
  <si>
    <t>Pep_COOH</t>
  </si>
  <si>
    <t>1mM_25_1h</t>
  </si>
  <si>
    <t>5mM_25_1h</t>
  </si>
  <si>
    <t>5mM_25_2h</t>
  </si>
  <si>
    <t>10mM_25_1h</t>
  </si>
  <si>
    <t>10mM_4_1h</t>
  </si>
  <si>
    <t>10mM_4_1.5h</t>
  </si>
  <si>
    <t>idotp 截止 - 0.90</t>
  </si>
  <si>
    <t>峰面积</t>
  </si>
  <si>
    <t>idotp</t>
  </si>
  <si>
    <t>母离子 - 505.2742++</t>
  </si>
  <si>
    <t>母离子 [M+1] - 505.7757++</t>
  </si>
  <si>
    <t>母离子 [M+2] - 506.2770++</t>
  </si>
  <si>
    <t>母离子 [M+3] - 506.7783++</t>
  </si>
  <si>
    <t>NaN</t>
  </si>
  <si>
    <t>母离子 - 504.2664++</t>
  </si>
  <si>
    <t>母离子 [M+1] - 504.7679++</t>
  </si>
  <si>
    <t>母离子 [M+2] - 505.2692++</t>
  </si>
  <si>
    <t>母离子 [M+3] - 505.7705++</t>
  </si>
  <si>
    <t>母离子 - 489.2611++</t>
  </si>
  <si>
    <t>母离子 [M+1] - 489.7626++</t>
  </si>
  <si>
    <t>母离子 [M+2] - 490.2639++</t>
  </si>
  <si>
    <t>母离子 [M+3] - 490.7652++</t>
  </si>
  <si>
    <t>母离子 - 512.2639++</t>
  </si>
  <si>
    <t>母离子 [M+1] - 512.7653++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</si>
</sst>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 '!$I$5</c:f>
              <c:strCache>
                <c:ptCount val="1"/>
                <c:pt idx="0">
                  <c:v>Pep_HexNAc1Fuc1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'result '!$B$6:$B$10</c:f>
              <c:strCache>
                <c:ptCount val="5"/>
                <c:pt idx="0">
                  <c:v>1mM_25_1h</c:v>
                </c:pt>
                <c:pt idx="1">
                  <c:v>5mM_25_1h</c:v>
                </c:pt>
                <c:pt idx="2">
                  <c:v>5mM_25_2h</c:v>
                </c:pt>
                <c:pt idx="3">
                  <c:v>10mM_25_1h</c:v>
                </c:pt>
                <c:pt idx="4">
                  <c:v>10mM_4_1h</c:v>
                </c:pt>
              </c:strCache>
            </c:strRef>
          </c:cat>
          <c:val>
            <c:numRef>
              <c:f>'result '!$C$6:$C$10</c:f>
              <c:numCache>
                <c:formatCode>General</c:formatCode>
                <c:ptCount val="5"/>
                <c:pt idx="0">
                  <c:v>61452513280</c:v>
                </c:pt>
                <c:pt idx="1">
                  <c:v>2061828352</c:v>
                </c:pt>
                <c:pt idx="2">
                  <c:v>14681113</c:v>
                </c:pt>
                <c:pt idx="3">
                  <c:v>1254434.1875</c:v>
                </c:pt>
                <c:pt idx="4">
                  <c:v>11942303744</c:v>
                </c:pt>
              </c:numCache>
            </c:numRef>
          </c:val>
        </c:ser>
        <c:ser>
          <c:idx val="1"/>
          <c:order val="1"/>
          <c:tx>
            <c:strRef>
              <c:f>'result '!$I$6</c:f>
              <c:strCache>
                <c:ptCount val="1"/>
                <c:pt idx="0">
                  <c:v>Pep_DiCHO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'result '!$B$6:$B$10</c:f>
              <c:strCache>
                <c:ptCount val="5"/>
                <c:pt idx="0">
                  <c:v>1mM_25_1h</c:v>
                </c:pt>
                <c:pt idx="1">
                  <c:v>5mM_25_1h</c:v>
                </c:pt>
                <c:pt idx="2">
                  <c:v>5mM_25_2h</c:v>
                </c:pt>
                <c:pt idx="3">
                  <c:v>10mM_25_1h</c:v>
                </c:pt>
                <c:pt idx="4">
                  <c:v>10mM_4_1h</c:v>
                </c:pt>
              </c:strCache>
            </c:strRef>
          </c:cat>
          <c:val>
            <c:numRef>
              <c:f>'result '!$D$6:$D$10</c:f>
              <c:numCache>
                <c:formatCode>General</c:formatCode>
                <c:ptCount val="5"/>
                <c:pt idx="0">
                  <c:v>38827910144</c:v>
                </c:pt>
                <c:pt idx="1">
                  <c:v>34057333760</c:v>
                </c:pt>
                <c:pt idx="2">
                  <c:v>26323790848</c:v>
                </c:pt>
                <c:pt idx="3">
                  <c:v>31144690688</c:v>
                </c:pt>
                <c:pt idx="4">
                  <c:v>51776811008</c:v>
                </c:pt>
              </c:numCache>
            </c:numRef>
          </c:val>
        </c:ser>
        <c:ser>
          <c:idx val="2"/>
          <c:order val="2"/>
          <c:tx>
            <c:strRef>
              <c:f>'result '!$I$7</c:f>
              <c:strCache>
                <c:ptCount val="1"/>
                <c:pt idx="0">
                  <c:v>Pep_lost1C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'result '!$B$6:$B$10</c:f>
              <c:strCache>
                <c:ptCount val="5"/>
                <c:pt idx="0">
                  <c:v>1mM_25_1h</c:v>
                </c:pt>
                <c:pt idx="1">
                  <c:v>5mM_25_1h</c:v>
                </c:pt>
                <c:pt idx="2">
                  <c:v>5mM_25_2h</c:v>
                </c:pt>
                <c:pt idx="3">
                  <c:v>10mM_25_1h</c:v>
                </c:pt>
                <c:pt idx="4">
                  <c:v>10mM_4_1h</c:v>
                </c:pt>
              </c:strCache>
            </c:strRef>
          </c:cat>
          <c:val>
            <c:numRef>
              <c:f>'result '!$E$6:$E$10</c:f>
              <c:numCache>
                <c:formatCode>General</c:formatCode>
                <c:ptCount val="5"/>
                <c:pt idx="0">
                  <c:v>1139060768</c:v>
                </c:pt>
                <c:pt idx="1">
                  <c:v>1965805056</c:v>
                </c:pt>
                <c:pt idx="2">
                  <c:v>1791590656</c:v>
                </c:pt>
                <c:pt idx="3">
                  <c:v>1623025408</c:v>
                </c:pt>
                <c:pt idx="4">
                  <c:v>1115493184</c:v>
                </c:pt>
              </c:numCache>
            </c:numRef>
          </c:val>
        </c:ser>
        <c:ser>
          <c:idx val="3"/>
          <c:order val="3"/>
          <c:tx>
            <c:strRef>
              <c:f>'result '!$I$8</c:f>
              <c:strCache>
                <c:ptCount val="1"/>
                <c:pt idx="0">
                  <c:v>Pep_COOH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'result '!$B$6:$B$10</c:f>
              <c:strCache>
                <c:ptCount val="5"/>
                <c:pt idx="0">
                  <c:v>1mM_25_1h</c:v>
                </c:pt>
                <c:pt idx="1">
                  <c:v>5mM_25_1h</c:v>
                </c:pt>
                <c:pt idx="2">
                  <c:v>5mM_25_2h</c:v>
                </c:pt>
                <c:pt idx="3">
                  <c:v>10mM_25_1h</c:v>
                </c:pt>
                <c:pt idx="4">
                  <c:v>10mM_4_1h</c:v>
                </c:pt>
              </c:strCache>
            </c:strRef>
          </c:cat>
          <c:val>
            <c:numRef>
              <c:f>'result '!$F$6:$F$10</c:f>
              <c:numCache>
                <c:formatCode>General</c:formatCode>
                <c:ptCount val="5"/>
                <c:pt idx="0">
                  <c:v>11750053120</c:v>
                </c:pt>
                <c:pt idx="1">
                  <c:v>33073625088</c:v>
                </c:pt>
                <c:pt idx="2">
                  <c:v>32253932544</c:v>
                </c:pt>
                <c:pt idx="3">
                  <c:v>35861184512</c:v>
                </c:pt>
                <c:pt idx="4">
                  <c:v>16413876224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465819"/>
        <c:axId val="621660781"/>
      </c:barChart>
      <c:catAx>
        <c:axId val="3146581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21660781"/>
        <c:crosses val="autoZero"/>
        <c:auto val="1"/>
        <c:lblAlgn val="ctr"/>
        <c:lblOffset val="100"/>
        <c:noMultiLvlLbl val="0"/>
      </c:catAx>
      <c:valAx>
        <c:axId val="62166078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14658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514985</xdr:colOff>
      <xdr:row>16</xdr:row>
      <xdr:rowOff>176530</xdr:rowOff>
    </xdr:from>
    <xdr:to>
      <xdr:col>8</xdr:col>
      <xdr:colOff>504825</xdr:colOff>
      <xdr:row>34</xdr:row>
      <xdr:rowOff>138430</xdr:rowOff>
    </xdr:to>
    <xdr:graphicFrame>
      <xdr:nvGraphicFramePr>
        <xdr:cNvPr id="3" name="图表 2"/>
        <xdr:cNvGraphicFramePr/>
      </xdr:nvGraphicFramePr>
      <xdr:xfrm>
        <a:off x="1116330" y="3021330"/>
        <a:ext cx="6257925" cy="3162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11430</xdr:colOff>
      <xdr:row>12</xdr:row>
      <xdr:rowOff>28575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3792220" cy="216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19</xdr:col>
      <xdr:colOff>41275</xdr:colOff>
      <xdr:row>16</xdr:row>
      <xdr:rowOff>112395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26780" y="0"/>
          <a:ext cx="5334635" cy="29571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20320</xdr:colOff>
      <xdr:row>12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3792220" cy="216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20</xdr:col>
      <xdr:colOff>41275</xdr:colOff>
      <xdr:row>16</xdr:row>
      <xdr:rowOff>112395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43800" y="0"/>
          <a:ext cx="5334635" cy="29571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307975</xdr:colOff>
      <xdr:row>16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5337175" cy="2957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19</xdr:col>
      <xdr:colOff>122555</xdr:colOff>
      <xdr:row>17</xdr:row>
      <xdr:rowOff>112395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15150" y="177800"/>
          <a:ext cx="5335270" cy="29571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232410</xdr:colOff>
      <xdr:row>16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5334635" cy="29571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I13"/>
  <sheetViews>
    <sheetView tabSelected="1" workbookViewId="0">
      <selection activeCell="J20" sqref="J20"/>
    </sheetView>
  </sheetViews>
  <sheetFormatPr defaultColWidth="8.60909090909091" defaultRowHeight="14"/>
  <cols>
    <col min="2" max="2" width="18.3727272727273" customWidth="1"/>
    <col min="3" max="4" width="12.7818181818182"/>
    <col min="5" max="5" width="11.6272727272727"/>
    <col min="6" max="7" width="12.7818181818182"/>
  </cols>
  <sheetData>
    <row r="4" spans="2:2">
      <c r="B4" t="s">
        <v>0</v>
      </c>
    </row>
    <row r="5" spans="2:9">
      <c r="B5" t="s">
        <v>1</v>
      </c>
      <c r="C5" t="s">
        <v>2</v>
      </c>
      <c r="D5" t="s">
        <v>3</v>
      </c>
      <c r="E5" t="s">
        <v>4</v>
      </c>
      <c r="F5" t="s">
        <v>5</v>
      </c>
      <c r="I5" t="s">
        <v>2</v>
      </c>
    </row>
    <row r="6" spans="2:9">
      <c r="B6" t="s">
        <v>6</v>
      </c>
      <c r="C6">
        <v>61452513280</v>
      </c>
      <c r="D6">
        <v>38827910144</v>
      </c>
      <c r="E6">
        <v>1139060768</v>
      </c>
      <c r="F6">
        <v>11750053120</v>
      </c>
      <c r="G6">
        <f>SUM(D6:F6)</f>
        <v>51717024032</v>
      </c>
      <c r="I6" t="s">
        <v>3</v>
      </c>
    </row>
    <row r="7" spans="2:9">
      <c r="B7" t="s">
        <v>7</v>
      </c>
      <c r="C7">
        <v>2061828352</v>
      </c>
      <c r="D7">
        <v>34057333760</v>
      </c>
      <c r="E7">
        <v>1965805056</v>
      </c>
      <c r="F7">
        <v>33073625088</v>
      </c>
      <c r="G7">
        <f>SUM(D7:F7)</f>
        <v>69096763904</v>
      </c>
      <c r="I7" t="s">
        <v>4</v>
      </c>
    </row>
    <row r="8" spans="2:9">
      <c r="B8" t="s">
        <v>8</v>
      </c>
      <c r="C8">
        <v>14681113</v>
      </c>
      <c r="D8">
        <v>26323790848</v>
      </c>
      <c r="E8">
        <v>1791590656</v>
      </c>
      <c r="F8">
        <v>32253932544</v>
      </c>
      <c r="G8">
        <f>SUM(D8:F8)</f>
        <v>60369314048</v>
      </c>
      <c r="I8" t="s">
        <v>5</v>
      </c>
    </row>
    <row r="9" spans="2:7">
      <c r="B9" t="s">
        <v>9</v>
      </c>
      <c r="C9">
        <v>1254434.1875</v>
      </c>
      <c r="D9">
        <v>31144690688</v>
      </c>
      <c r="E9">
        <v>1623025408</v>
      </c>
      <c r="F9">
        <v>35861184512</v>
      </c>
      <c r="G9">
        <f>SUM(D9:F9)</f>
        <v>68628900608</v>
      </c>
    </row>
    <row r="10" spans="2:7">
      <c r="B10" t="s">
        <v>10</v>
      </c>
      <c r="C10">
        <v>11942303744</v>
      </c>
      <c r="D10">
        <v>51776811008</v>
      </c>
      <c r="E10">
        <v>1115493184</v>
      </c>
      <c r="F10">
        <v>16413876224</v>
      </c>
      <c r="G10">
        <f>SUM(D10:F10)</f>
        <v>69306180416</v>
      </c>
    </row>
    <row r="13" spans="3:3">
      <c r="C13" t="s">
        <v>11</v>
      </c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5:P26"/>
  <sheetViews>
    <sheetView topLeftCell="E11" workbookViewId="0">
      <selection activeCell="R25" sqref="R25"/>
    </sheetView>
  </sheetViews>
  <sheetFormatPr defaultColWidth="9" defaultRowHeight="14"/>
  <cols>
    <col min="3" max="3" width="10.3454545454545" customWidth="1"/>
    <col min="4" max="4" width="9.80909090909091" customWidth="1"/>
    <col min="5" max="7" width="15.9727272727273" customWidth="1"/>
    <col min="16" max="16" width="12.7818181818182"/>
  </cols>
  <sheetData>
    <row r="15" spans="1:1">
      <c r="A15" t="s">
        <v>12</v>
      </c>
    </row>
    <row r="16" spans="1:2">
      <c r="A16" t="s">
        <v>0</v>
      </c>
      <c r="B16" t="s">
        <v>13</v>
      </c>
    </row>
    <row r="17" spans="1:2">
      <c r="A17" t="s">
        <v>1</v>
      </c>
      <c r="B17">
        <v>0</v>
      </c>
    </row>
    <row r="18" spans="2:6">
      <c r="B18" t="s">
        <v>14</v>
      </c>
      <c r="C18" t="s">
        <v>15</v>
      </c>
      <c r="D18" t="s">
        <v>16</v>
      </c>
      <c r="E18" t="s">
        <v>17</v>
      </c>
      <c r="F18" t="s">
        <v>18</v>
      </c>
    </row>
    <row r="19" spans="1:15">
      <c r="A19" t="s">
        <v>0</v>
      </c>
      <c r="B19" t="s">
        <v>14</v>
      </c>
      <c r="C19" t="s">
        <v>13</v>
      </c>
      <c r="D19" t="s">
        <v>13</v>
      </c>
      <c r="E19" t="s">
        <v>13</v>
      </c>
      <c r="F19" t="s">
        <v>13</v>
      </c>
      <c r="G19" t="s">
        <v>14</v>
      </c>
      <c r="M19" t="s">
        <v>14</v>
      </c>
      <c r="N19" t="s">
        <v>15</v>
      </c>
      <c r="O19" t="s">
        <v>16</v>
      </c>
    </row>
    <row r="20" spans="1:16">
      <c r="A20" t="s">
        <v>1</v>
      </c>
      <c r="B20" t="s">
        <v>19</v>
      </c>
      <c r="C20">
        <v>40289744770.934</v>
      </c>
      <c r="D20">
        <v>20743749870.934</v>
      </c>
      <c r="E20">
        <v>6696132880.62866</v>
      </c>
      <c r="F20">
        <v>1611804157.50324</v>
      </c>
      <c r="G20" t="s">
        <v>19</v>
      </c>
      <c r="L20" t="s">
        <v>0</v>
      </c>
      <c r="M20" t="s">
        <v>14</v>
      </c>
      <c r="N20" t="s">
        <v>13</v>
      </c>
      <c r="O20" t="s">
        <v>13</v>
      </c>
      <c r="P20" t="s">
        <v>2</v>
      </c>
    </row>
    <row r="21" spans="1:16">
      <c r="A21">
        <v>1</v>
      </c>
      <c r="B21">
        <v>0.992916464805603</v>
      </c>
      <c r="C21">
        <v>40866746368</v>
      </c>
      <c r="D21">
        <v>20585766912</v>
      </c>
      <c r="E21">
        <v>6420353024</v>
      </c>
      <c r="F21">
        <v>1468565376</v>
      </c>
      <c r="G21" t="s">
        <v>19</v>
      </c>
      <c r="L21" t="s">
        <v>1</v>
      </c>
      <c r="M21" t="s">
        <v>19</v>
      </c>
      <c r="N21">
        <v>40566349512.0464</v>
      </c>
      <c r="O21">
        <v>20886163767.9536</v>
      </c>
      <c r="P21">
        <f t="shared" ref="P21:P26" si="0">N21+O21</f>
        <v>61452513280</v>
      </c>
    </row>
    <row r="22" spans="1:16">
      <c r="A22">
        <v>2</v>
      </c>
      <c r="B22">
        <v>0.845012187957764</v>
      </c>
      <c r="C22">
        <v>3244980992</v>
      </c>
      <c r="D22">
        <v>1306105216</v>
      </c>
      <c r="E22">
        <v>72166200</v>
      </c>
      <c r="F22">
        <v>1241882.375</v>
      </c>
      <c r="G22">
        <v>0.845012187957764</v>
      </c>
      <c r="L22">
        <v>1</v>
      </c>
      <c r="M22" t="s">
        <v>19</v>
      </c>
      <c r="N22">
        <v>40866746368</v>
      </c>
      <c r="O22">
        <v>20585766912</v>
      </c>
      <c r="P22">
        <f t="shared" si="0"/>
        <v>61452513280</v>
      </c>
    </row>
    <row r="23" spans="1:16">
      <c r="A23">
        <v>3</v>
      </c>
      <c r="B23">
        <v>0.755019545555115</v>
      </c>
      <c r="C23">
        <v>1696128000</v>
      </c>
      <c r="D23">
        <v>431038944</v>
      </c>
      <c r="E23">
        <v>0</v>
      </c>
      <c r="F23">
        <v>0</v>
      </c>
      <c r="G23">
        <v>0.755019545555115</v>
      </c>
      <c r="L23">
        <v>2</v>
      </c>
      <c r="M23" t="s">
        <v>19</v>
      </c>
      <c r="N23">
        <v>1365912320</v>
      </c>
      <c r="O23">
        <v>695916032</v>
      </c>
      <c r="P23">
        <f t="shared" si="0"/>
        <v>2061828352</v>
      </c>
    </row>
    <row r="24" spans="1:16">
      <c r="A24">
        <v>4</v>
      </c>
      <c r="B24">
        <v>0.781951308250427</v>
      </c>
      <c r="C24">
        <v>1459602304</v>
      </c>
      <c r="D24">
        <v>592229888</v>
      </c>
      <c r="E24">
        <v>596572.75</v>
      </c>
      <c r="F24">
        <v>0</v>
      </c>
      <c r="G24">
        <v>0.781951308250427</v>
      </c>
      <c r="L24">
        <v>3</v>
      </c>
      <c r="M24" t="s">
        <v>19</v>
      </c>
      <c r="N24">
        <v>10117480</v>
      </c>
      <c r="O24">
        <v>4563633</v>
      </c>
      <c r="P24">
        <f t="shared" si="0"/>
        <v>14681113</v>
      </c>
    </row>
    <row r="25" spans="1:16">
      <c r="A25">
        <v>5</v>
      </c>
      <c r="B25">
        <v>0.985503137111664</v>
      </c>
      <c r="C25">
        <v>7924146176</v>
      </c>
      <c r="D25">
        <v>4018157568</v>
      </c>
      <c r="E25">
        <v>1171000192</v>
      </c>
      <c r="F25">
        <v>250849136</v>
      </c>
      <c r="G25" t="s">
        <v>19</v>
      </c>
      <c r="L25">
        <v>4</v>
      </c>
      <c r="M25" t="s">
        <v>19</v>
      </c>
      <c r="N25">
        <v>1029362.875</v>
      </c>
      <c r="O25">
        <v>225071.3125</v>
      </c>
      <c r="P25">
        <f t="shared" si="0"/>
        <v>1254434.1875</v>
      </c>
    </row>
    <row r="26" spans="12:16">
      <c r="L26">
        <v>5</v>
      </c>
      <c r="M26" t="s">
        <v>19</v>
      </c>
      <c r="N26">
        <v>7924146176</v>
      </c>
      <c r="O26">
        <v>4018157568</v>
      </c>
      <c r="P26">
        <f t="shared" si="0"/>
        <v>11942303744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5:Q26"/>
  <sheetViews>
    <sheetView workbookViewId="0">
      <selection activeCell="Q20" sqref="Q20:Q26"/>
    </sheetView>
  </sheetViews>
  <sheetFormatPr defaultColWidth="9" defaultRowHeight="14"/>
  <cols>
    <col min="17" max="17" width="12.7818181818182"/>
  </cols>
  <sheetData>
    <row r="15" spans="1:1">
      <c r="A15" t="s">
        <v>12</v>
      </c>
    </row>
    <row r="16" spans="1:2">
      <c r="A16" t="s">
        <v>0</v>
      </c>
      <c r="B16" t="s">
        <v>13</v>
      </c>
    </row>
    <row r="17" spans="1:2">
      <c r="A17" t="s">
        <v>1</v>
      </c>
      <c r="B17">
        <v>0</v>
      </c>
    </row>
    <row r="18" spans="2:6">
      <c r="B18" t="s">
        <v>14</v>
      </c>
      <c r="C18" t="s">
        <v>20</v>
      </c>
      <c r="D18" t="s">
        <v>21</v>
      </c>
      <c r="E18" t="s">
        <v>22</v>
      </c>
      <c r="F18" t="s">
        <v>23</v>
      </c>
    </row>
    <row r="19" spans="1:16">
      <c r="A19" t="s">
        <v>0</v>
      </c>
      <c r="B19" t="s">
        <v>14</v>
      </c>
      <c r="C19" t="s">
        <v>13</v>
      </c>
      <c r="D19" t="s">
        <v>13</v>
      </c>
      <c r="E19" t="s">
        <v>13</v>
      </c>
      <c r="F19" t="s">
        <v>13</v>
      </c>
      <c r="G19" t="s">
        <v>14</v>
      </c>
      <c r="N19" t="s">
        <v>14</v>
      </c>
      <c r="O19" t="s">
        <v>20</v>
      </c>
      <c r="P19" t="s">
        <v>21</v>
      </c>
    </row>
    <row r="20" spans="1:17">
      <c r="A20" t="s">
        <v>1</v>
      </c>
      <c r="B20" t="s">
        <v>19</v>
      </c>
      <c r="C20">
        <v>33906892623.5781</v>
      </c>
      <c r="D20">
        <v>17447614217.5187</v>
      </c>
      <c r="E20">
        <v>5630248577.66302</v>
      </c>
      <c r="F20">
        <v>1354265253.24018</v>
      </c>
      <c r="G20" t="s">
        <v>19</v>
      </c>
      <c r="M20" t="s">
        <v>0</v>
      </c>
      <c r="N20" t="s">
        <v>14</v>
      </c>
      <c r="O20" t="s">
        <v>13</v>
      </c>
      <c r="P20" t="s">
        <v>13</v>
      </c>
      <c r="Q20" t="s">
        <v>3</v>
      </c>
    </row>
    <row r="21" spans="1:17">
      <c r="A21">
        <v>1</v>
      </c>
      <c r="B21">
        <v>0.990136563777924</v>
      </c>
      <c r="C21">
        <v>25965502464</v>
      </c>
      <c r="D21">
        <v>12862407680</v>
      </c>
      <c r="E21">
        <v>3980950272</v>
      </c>
      <c r="F21">
        <v>904944064</v>
      </c>
      <c r="G21" t="s">
        <v>19</v>
      </c>
      <c r="M21" t="s">
        <v>1</v>
      </c>
      <c r="N21" t="s">
        <v>19</v>
      </c>
      <c r="O21">
        <v>34185719603.3791</v>
      </c>
      <c r="P21">
        <v>17591091404.6209</v>
      </c>
      <c r="Q21">
        <f t="shared" ref="Q21:Q26" si="0">O21+P21</f>
        <v>51776811008</v>
      </c>
    </row>
    <row r="22" spans="1:17">
      <c r="A22">
        <v>2</v>
      </c>
      <c r="B22">
        <v>0.982554018497467</v>
      </c>
      <c r="C22">
        <v>22862503936</v>
      </c>
      <c r="D22">
        <v>11194829824</v>
      </c>
      <c r="E22">
        <v>3256959488</v>
      </c>
      <c r="F22">
        <v>712681472</v>
      </c>
      <c r="G22" t="s">
        <v>19</v>
      </c>
      <c r="M22">
        <v>1</v>
      </c>
      <c r="N22" t="s">
        <v>19</v>
      </c>
      <c r="O22">
        <v>25965502464</v>
      </c>
      <c r="P22">
        <v>12862407680</v>
      </c>
      <c r="Q22">
        <f t="shared" si="0"/>
        <v>38827910144</v>
      </c>
    </row>
    <row r="23" spans="1:17">
      <c r="A23">
        <v>3</v>
      </c>
      <c r="B23">
        <v>0.978224277496338</v>
      </c>
      <c r="C23">
        <v>17592348672</v>
      </c>
      <c r="D23">
        <v>8731442176</v>
      </c>
      <c r="E23">
        <v>2404815104</v>
      </c>
      <c r="F23">
        <v>507931744</v>
      </c>
      <c r="G23" t="s">
        <v>19</v>
      </c>
      <c r="M23">
        <v>2</v>
      </c>
      <c r="N23" t="s">
        <v>19</v>
      </c>
      <c r="O23">
        <v>22862503936</v>
      </c>
      <c r="P23">
        <v>11194829824</v>
      </c>
      <c r="Q23">
        <f t="shared" si="0"/>
        <v>34057333760</v>
      </c>
    </row>
    <row r="24" spans="1:17">
      <c r="A24">
        <v>4</v>
      </c>
      <c r="B24">
        <v>0.986302852630615</v>
      </c>
      <c r="C24">
        <v>20874598400</v>
      </c>
      <c r="D24">
        <v>10270092288</v>
      </c>
      <c r="E24">
        <v>3065747712</v>
      </c>
      <c r="F24">
        <v>698582336</v>
      </c>
      <c r="G24" t="s">
        <v>19</v>
      </c>
      <c r="M24">
        <v>3</v>
      </c>
      <c r="N24" t="s">
        <v>19</v>
      </c>
      <c r="O24">
        <v>17592348672</v>
      </c>
      <c r="P24">
        <v>8731442176</v>
      </c>
      <c r="Q24">
        <f t="shared" si="0"/>
        <v>26323790848</v>
      </c>
    </row>
    <row r="25" spans="1:17">
      <c r="A25">
        <v>5</v>
      </c>
      <c r="B25">
        <v>0.990976512432098</v>
      </c>
      <c r="C25">
        <v>34586230784</v>
      </c>
      <c r="D25">
        <v>17190580224</v>
      </c>
      <c r="E25">
        <v>5346222080</v>
      </c>
      <c r="F25">
        <v>1215987584</v>
      </c>
      <c r="G25" t="s">
        <v>19</v>
      </c>
      <c r="M25">
        <v>4</v>
      </c>
      <c r="N25" t="s">
        <v>19</v>
      </c>
      <c r="O25">
        <v>20874598400</v>
      </c>
      <c r="P25">
        <v>10270092288</v>
      </c>
      <c r="Q25">
        <f t="shared" si="0"/>
        <v>31144690688</v>
      </c>
    </row>
    <row r="26" spans="13:17">
      <c r="M26">
        <v>5</v>
      </c>
      <c r="N26" t="s">
        <v>19</v>
      </c>
      <c r="O26">
        <v>34586230784</v>
      </c>
      <c r="P26">
        <v>17190580224</v>
      </c>
      <c r="Q26">
        <f t="shared" si="0"/>
        <v>51776811008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9:P29"/>
  <sheetViews>
    <sheetView workbookViewId="0">
      <selection activeCell="P21" sqref="P21:P27"/>
    </sheetView>
  </sheetViews>
  <sheetFormatPr defaultColWidth="9" defaultRowHeight="14"/>
  <cols>
    <col min="16" max="16" width="11.6272727272727"/>
  </cols>
  <sheetData>
    <row r="19" spans="1:1">
      <c r="A19" t="s">
        <v>12</v>
      </c>
    </row>
    <row r="20" spans="1:15">
      <c r="A20" t="s">
        <v>0</v>
      </c>
      <c r="B20" t="s">
        <v>13</v>
      </c>
      <c r="M20" t="s">
        <v>14</v>
      </c>
      <c r="N20" t="s">
        <v>24</v>
      </c>
      <c r="O20" t="s">
        <v>25</v>
      </c>
    </row>
    <row r="21" spans="1:16">
      <c r="A21" t="s">
        <v>1</v>
      </c>
      <c r="B21">
        <v>0</v>
      </c>
      <c r="L21" t="s">
        <v>0</v>
      </c>
      <c r="M21" t="s">
        <v>14</v>
      </c>
      <c r="N21" t="s">
        <v>13</v>
      </c>
      <c r="O21" t="s">
        <v>13</v>
      </c>
      <c r="P21" t="s">
        <v>4</v>
      </c>
    </row>
    <row r="22" spans="2:16">
      <c r="B22" t="s">
        <v>14</v>
      </c>
      <c r="C22" t="s">
        <v>24</v>
      </c>
      <c r="D22" t="s">
        <v>25</v>
      </c>
      <c r="E22" t="s">
        <v>26</v>
      </c>
      <c r="F22" t="s">
        <v>27</v>
      </c>
      <c r="L22" t="s">
        <v>1</v>
      </c>
      <c r="M22" t="s">
        <v>19</v>
      </c>
      <c r="N22">
        <v>1307968306.24036</v>
      </c>
      <c r="O22">
        <v>657836749.759644</v>
      </c>
      <c r="P22">
        <f t="shared" ref="P22:P27" si="0">N22+O22</f>
        <v>1965805056</v>
      </c>
    </row>
    <row r="23" spans="1:16">
      <c r="A23" t="s">
        <v>0</v>
      </c>
      <c r="B23" t="s">
        <v>14</v>
      </c>
      <c r="C23" t="s">
        <v>13</v>
      </c>
      <c r="D23" t="s">
        <v>13</v>
      </c>
      <c r="E23" t="s">
        <v>13</v>
      </c>
      <c r="F23" t="s">
        <v>13</v>
      </c>
      <c r="G23" t="s">
        <v>14</v>
      </c>
      <c r="L23">
        <v>1</v>
      </c>
      <c r="M23" t="s">
        <v>19</v>
      </c>
      <c r="N23">
        <v>764162368</v>
      </c>
      <c r="O23">
        <v>374898400</v>
      </c>
      <c r="P23">
        <f t="shared" si="0"/>
        <v>1139060768</v>
      </c>
    </row>
    <row r="24" spans="1:16">
      <c r="A24" t="s">
        <v>1</v>
      </c>
      <c r="B24" t="s">
        <v>19</v>
      </c>
      <c r="C24">
        <v>1274538466.38011</v>
      </c>
      <c r="D24">
        <v>641023362.849785</v>
      </c>
      <c r="E24">
        <v>201564027.18389</v>
      </c>
      <c r="F24">
        <v>47219643.5862167</v>
      </c>
      <c r="G24" t="s">
        <v>19</v>
      </c>
      <c r="L24">
        <v>2</v>
      </c>
      <c r="M24" t="s">
        <v>19</v>
      </c>
      <c r="N24">
        <v>1320706816</v>
      </c>
      <c r="O24">
        <v>645098240</v>
      </c>
      <c r="P24">
        <f t="shared" si="0"/>
        <v>1965805056</v>
      </c>
    </row>
    <row r="25" spans="1:16">
      <c r="A25">
        <v>1</v>
      </c>
      <c r="B25">
        <v>0.978535830974579</v>
      </c>
      <c r="C25">
        <v>764162368</v>
      </c>
      <c r="D25">
        <v>374898400</v>
      </c>
      <c r="E25">
        <v>95451080</v>
      </c>
      <c r="F25">
        <v>23738872</v>
      </c>
      <c r="G25" t="s">
        <v>19</v>
      </c>
      <c r="L25">
        <v>3</v>
      </c>
      <c r="M25" t="s">
        <v>19</v>
      </c>
      <c r="N25">
        <v>1208606976</v>
      </c>
      <c r="O25">
        <v>582983680</v>
      </c>
      <c r="P25">
        <f t="shared" si="0"/>
        <v>1791590656</v>
      </c>
    </row>
    <row r="26" spans="1:16">
      <c r="A26">
        <v>2</v>
      </c>
      <c r="B26">
        <v>0.972753703594208</v>
      </c>
      <c r="C26">
        <v>1320706816</v>
      </c>
      <c r="D26">
        <v>645098240</v>
      </c>
      <c r="E26">
        <v>169281440</v>
      </c>
      <c r="F26">
        <v>29259004</v>
      </c>
      <c r="G26" t="s">
        <v>19</v>
      </c>
      <c r="L26">
        <v>4</v>
      </c>
      <c r="M26" t="s">
        <v>19</v>
      </c>
      <c r="N26">
        <v>1099905152</v>
      </c>
      <c r="O26">
        <v>523120256</v>
      </c>
      <c r="P26">
        <f t="shared" si="0"/>
        <v>1623025408</v>
      </c>
    </row>
    <row r="27" spans="1:16">
      <c r="A27">
        <v>3</v>
      </c>
      <c r="B27">
        <v>0.940619111061096</v>
      </c>
      <c r="C27">
        <v>1208606976</v>
      </c>
      <c r="D27">
        <v>582983680</v>
      </c>
      <c r="E27">
        <v>104545120</v>
      </c>
      <c r="F27">
        <v>17251814</v>
      </c>
      <c r="G27" t="s">
        <v>19</v>
      </c>
      <c r="L27">
        <v>5</v>
      </c>
      <c r="M27" t="s">
        <v>19</v>
      </c>
      <c r="N27">
        <v>725492928</v>
      </c>
      <c r="O27">
        <v>390000256</v>
      </c>
      <c r="P27">
        <f t="shared" si="0"/>
        <v>1115493184</v>
      </c>
    </row>
    <row r="28" spans="1:7">
      <c r="A28">
        <v>4</v>
      </c>
      <c r="B28">
        <v>0.975126683712006</v>
      </c>
      <c r="C28">
        <v>1099905152</v>
      </c>
      <c r="D28">
        <v>523120256</v>
      </c>
      <c r="E28">
        <v>139394272</v>
      </c>
      <c r="F28">
        <v>27549090</v>
      </c>
      <c r="G28" t="s">
        <v>19</v>
      </c>
    </row>
    <row r="29" spans="1:7">
      <c r="A29">
        <v>5</v>
      </c>
      <c r="B29">
        <v>0.979902565479279</v>
      </c>
      <c r="C29">
        <v>725492928</v>
      </c>
      <c r="D29">
        <v>390000256</v>
      </c>
      <c r="E29">
        <v>107906744</v>
      </c>
      <c r="F29">
        <v>18744582</v>
      </c>
      <c r="G29" t="s">
        <v>19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0:E27"/>
  <sheetViews>
    <sheetView workbookViewId="0">
      <selection activeCell="E21" sqref="E21:E27"/>
    </sheetView>
  </sheetViews>
  <sheetFormatPr defaultColWidth="8.60909090909091" defaultRowHeight="14" outlineLevelCol="4"/>
  <cols>
    <col min="5" max="5" width="12.7818181818182"/>
  </cols>
  <sheetData>
    <row r="20" spans="3:4">
      <c r="C20" t="s">
        <v>28</v>
      </c>
      <c r="D20" t="s">
        <v>29</v>
      </c>
    </row>
    <row r="21" spans="1:5">
      <c r="A21" t="s">
        <v>0</v>
      </c>
      <c r="B21"/>
      <c r="C21" t="s">
        <v>13</v>
      </c>
      <c r="D21" t="s">
        <v>13</v>
      </c>
      <c r="E21" t="s">
        <v>5</v>
      </c>
    </row>
    <row r="22" spans="1:5">
      <c r="A22" t="s">
        <v>1</v>
      </c>
      <c r="B22"/>
      <c r="C22">
        <v>23671465316.8351</v>
      </c>
      <c r="D22">
        <v>12189719195.1649</v>
      </c>
      <c r="E22">
        <f t="shared" ref="E22:E27" si="0">C22+D22</f>
        <v>35861184512</v>
      </c>
    </row>
    <row r="23" spans="1:5">
      <c r="A23">
        <v>1</v>
      </c>
      <c r="B23"/>
      <c r="C23">
        <v>7753034240</v>
      </c>
      <c r="D23">
        <v>3997018880</v>
      </c>
      <c r="E23">
        <f t="shared" si="0"/>
        <v>11750053120</v>
      </c>
    </row>
    <row r="24" spans="1:5">
      <c r="A24">
        <v>2</v>
      </c>
      <c r="B24"/>
      <c r="C24">
        <v>21943853056</v>
      </c>
      <c r="D24">
        <v>11129772032</v>
      </c>
      <c r="E24">
        <f t="shared" si="0"/>
        <v>33073625088</v>
      </c>
    </row>
    <row r="25" spans="1:5">
      <c r="A25">
        <v>3</v>
      </c>
      <c r="B25"/>
      <c r="C25">
        <v>21397475328</v>
      </c>
      <c r="D25">
        <v>10856457216</v>
      </c>
      <c r="E25">
        <f t="shared" si="0"/>
        <v>32253932544</v>
      </c>
    </row>
    <row r="26" spans="1:5">
      <c r="A26">
        <v>4</v>
      </c>
      <c r="B26"/>
      <c r="C26">
        <v>23819223040</v>
      </c>
      <c r="D26">
        <v>12041961472</v>
      </c>
      <c r="E26">
        <f t="shared" si="0"/>
        <v>35861184512</v>
      </c>
    </row>
    <row r="27" spans="1:5">
      <c r="A27">
        <v>5</v>
      </c>
      <c r="B27"/>
      <c r="C27">
        <v>10900253696</v>
      </c>
      <c r="D27">
        <v>5513622528</v>
      </c>
      <c r="E27">
        <f t="shared" si="0"/>
        <v>16413876224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result </vt:lpstr>
      <vt:lpstr>Pep_HexNAc1Fuc1</vt:lpstr>
      <vt:lpstr>Pep_DiCHO</vt:lpstr>
      <vt:lpstr>Pep_lost1C</vt:lpstr>
      <vt:lpstr>Pep_COOH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MingmingDong</dc:creator>
  <cp:lastModifiedBy>Z</cp:lastModifiedBy>
  <dcterms:created xsi:type="dcterms:W3CDTF">2023-03-08T14:50:00Z</dcterms:created>
  <dcterms:modified xsi:type="dcterms:W3CDTF">2024-08-20T05:40:45Z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1A65B23B09B24D819431E3146447DEE7_13</vt:lpwstr>
  </property>
  <property fmtid="{D5CDD505-2E9C-101B-9397-08002B2CF9AE}" pid="3" name="KSOProductBuildVer">
    <vt:lpwstr>2052-12.1.0.17827</vt:lpwstr>
  </property>
</Properties>
</file>