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stmail-my.sharepoint.com/personal/h-sakaue_aist_go_jp/Documents/1. 研究関係/5. 論文・学会発表・プレゼン資料/3. 論文執筆/2. 執筆中/BJABK20/Original Data/Glycan_Dababase/"/>
    </mc:Choice>
  </mc:AlternateContent>
  <xr:revisionPtr revIDLastSave="98" documentId="13_ncr:1_{CCE771F3-1132-4B36-858D-E4FC26D5A485}" xr6:coauthVersionLast="47" xr6:coauthVersionMax="47" xr10:uidLastSave="{9D65A056-C5E2-44B6-9869-6A5C3B661ECF}"/>
  <bookViews>
    <workbookView xWindow="-28920" yWindow="-120" windowWidth="29040" windowHeight="15720" xr2:uid="{FF636116-48BC-42C1-86D1-9B088B796F7C}"/>
  </bookViews>
  <sheets>
    <sheet name="Sheet1" sheetId="3" r:id="rId1"/>
  </sheets>
  <definedNames>
    <definedName name="_xlnm._FilterDatabase" localSheetId="0" hidden="1">Sheet1!$A$1:$L$507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6" i="3" l="1"/>
  <c r="O201" i="3"/>
  <c r="P201" i="3"/>
  <c r="O202" i="3"/>
  <c r="O203" i="3"/>
  <c r="O216" i="3"/>
  <c r="O242" i="3"/>
  <c r="O258" i="3"/>
  <c r="O270" i="3"/>
  <c r="O286" i="3"/>
  <c r="O302" i="3"/>
  <c r="O336" i="3"/>
  <c r="M3" i="3"/>
  <c r="N3" i="3"/>
  <c r="M4" i="3"/>
  <c r="N4" i="3"/>
  <c r="M5" i="3"/>
  <c r="N5" i="3"/>
  <c r="M6" i="3"/>
  <c r="N6" i="3"/>
  <c r="M7" i="3"/>
  <c r="N7" i="3"/>
  <c r="M8" i="3"/>
  <c r="N8" i="3"/>
  <c r="M9" i="3"/>
  <c r="N9" i="3"/>
  <c r="M10" i="3"/>
  <c r="N10" i="3"/>
  <c r="M11" i="3"/>
  <c r="N11" i="3"/>
  <c r="M12" i="3"/>
  <c r="N12" i="3"/>
  <c r="M13" i="3"/>
  <c r="N13" i="3"/>
  <c r="M15" i="3"/>
  <c r="N15" i="3"/>
  <c r="M16" i="3"/>
  <c r="N16" i="3"/>
  <c r="M17" i="3"/>
  <c r="N17" i="3"/>
  <c r="M18" i="3"/>
  <c r="N18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5" i="3"/>
  <c r="N35" i="3"/>
  <c r="M36" i="3"/>
  <c r="N36" i="3"/>
  <c r="M37" i="3"/>
  <c r="N37" i="3"/>
  <c r="M38" i="3"/>
  <c r="N38" i="3"/>
  <c r="M39" i="3"/>
  <c r="N39" i="3"/>
  <c r="M40" i="3"/>
  <c r="M41" i="3"/>
  <c r="M42" i="3"/>
  <c r="N48" i="3"/>
  <c r="N49" i="3"/>
  <c r="N50" i="3"/>
  <c r="M51" i="3"/>
  <c r="M52" i="3"/>
  <c r="M53" i="3"/>
  <c r="M54" i="3"/>
  <c r="M55" i="3"/>
  <c r="M56" i="3"/>
  <c r="M57" i="3"/>
  <c r="M58" i="3"/>
  <c r="M59" i="3"/>
  <c r="N59" i="3"/>
  <c r="N60" i="3"/>
  <c r="M61" i="3"/>
  <c r="M64" i="3"/>
  <c r="N64" i="3"/>
  <c r="M65" i="3"/>
  <c r="M66" i="3"/>
  <c r="M67" i="3"/>
  <c r="M68" i="3"/>
  <c r="M69" i="3"/>
  <c r="M70" i="3"/>
  <c r="M71" i="3"/>
  <c r="M72" i="3"/>
  <c r="M73" i="3"/>
  <c r="M74" i="3"/>
  <c r="N74" i="3"/>
  <c r="M75" i="3"/>
  <c r="N75" i="3"/>
  <c r="M76" i="3"/>
  <c r="N76" i="3"/>
  <c r="M77" i="3"/>
  <c r="N77" i="3"/>
  <c r="M78" i="3"/>
  <c r="N78" i="3"/>
  <c r="M79" i="3"/>
  <c r="N79" i="3"/>
  <c r="M80" i="3"/>
  <c r="N80" i="3"/>
  <c r="N81" i="3"/>
  <c r="N82" i="3"/>
  <c r="N83" i="3"/>
  <c r="N84" i="3"/>
  <c r="N85" i="3"/>
  <c r="N86" i="3"/>
  <c r="N87" i="3"/>
  <c r="N88" i="3"/>
  <c r="N89" i="3"/>
  <c r="M90" i="3"/>
  <c r="M91" i="3"/>
  <c r="M92" i="3"/>
  <c r="M93" i="3"/>
  <c r="M94" i="3"/>
  <c r="M95" i="3"/>
  <c r="M96" i="3"/>
  <c r="M97" i="3"/>
  <c r="M98" i="3"/>
  <c r="M99" i="3"/>
  <c r="N99" i="3"/>
  <c r="M100" i="3"/>
  <c r="N100" i="3"/>
  <c r="M101" i="3"/>
  <c r="N101" i="3"/>
  <c r="M102" i="3"/>
  <c r="N102" i="3"/>
  <c r="N103" i="3"/>
  <c r="N104" i="3"/>
  <c r="N105" i="3"/>
  <c r="N106" i="3"/>
  <c r="M107" i="3"/>
  <c r="M108" i="3"/>
  <c r="M109" i="3"/>
  <c r="M110" i="3"/>
  <c r="M116" i="3"/>
  <c r="M117" i="3"/>
  <c r="M118" i="3"/>
  <c r="M119" i="3"/>
  <c r="M120" i="3"/>
  <c r="M121" i="3"/>
  <c r="N121" i="3"/>
  <c r="M122" i="3"/>
  <c r="M123" i="3"/>
  <c r="M124" i="3"/>
  <c r="M125" i="3"/>
  <c r="M126" i="3"/>
  <c r="M127" i="3"/>
  <c r="M128" i="3"/>
  <c r="M129" i="3"/>
  <c r="M130" i="3"/>
  <c r="M131" i="3"/>
  <c r="N131" i="3"/>
  <c r="M132" i="3"/>
  <c r="N132" i="3"/>
  <c r="M133" i="3"/>
  <c r="N133" i="3"/>
  <c r="M134" i="3"/>
  <c r="N134" i="3"/>
  <c r="M135" i="3"/>
  <c r="N135" i="3"/>
  <c r="M136" i="3"/>
  <c r="N136" i="3"/>
  <c r="M137" i="3"/>
  <c r="N137" i="3"/>
  <c r="M138" i="3"/>
  <c r="N138" i="3"/>
  <c r="M139" i="3"/>
  <c r="N139" i="3"/>
  <c r="M140" i="3"/>
  <c r="N140" i="3"/>
  <c r="M141" i="3"/>
  <c r="N141" i="3"/>
  <c r="M142" i="3"/>
  <c r="N142" i="3"/>
  <c r="M143" i="3"/>
  <c r="N143" i="3"/>
  <c r="M144" i="3"/>
  <c r="N144" i="3"/>
  <c r="M145" i="3"/>
  <c r="N145" i="3"/>
  <c r="M146" i="3"/>
  <c r="N146" i="3"/>
  <c r="M147" i="3"/>
  <c r="N147" i="3"/>
  <c r="M148" i="3"/>
  <c r="N148" i="3"/>
  <c r="M149" i="3"/>
  <c r="N149" i="3"/>
  <c r="M150" i="3"/>
  <c r="N150" i="3"/>
  <c r="M151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N201" i="3"/>
  <c r="N202" i="3"/>
  <c r="N203" i="3"/>
  <c r="N204" i="3"/>
  <c r="N205" i="3"/>
  <c r="N206" i="3"/>
  <c r="N207" i="3"/>
  <c r="N208" i="3"/>
  <c r="N209" i="3"/>
  <c r="M212" i="3"/>
  <c r="M214" i="3"/>
  <c r="M216" i="3"/>
  <c r="P216" i="3" s="1"/>
  <c r="M217" i="3"/>
  <c r="M226" i="3"/>
  <c r="N226" i="3"/>
  <c r="M227" i="3"/>
  <c r="N227" i="3"/>
  <c r="M228" i="3"/>
  <c r="N228" i="3"/>
  <c r="M229" i="3"/>
  <c r="N229" i="3"/>
  <c r="N230" i="3"/>
  <c r="N231" i="3"/>
  <c r="N232" i="3"/>
  <c r="N233" i="3"/>
  <c r="M236" i="3"/>
  <c r="M237" i="3"/>
  <c r="N242" i="3"/>
  <c r="N243" i="3"/>
  <c r="N244" i="3"/>
  <c r="N245" i="3"/>
  <c r="M267" i="3"/>
  <c r="N267" i="3"/>
  <c r="M268" i="3"/>
  <c r="N268" i="3"/>
  <c r="M269" i="3"/>
  <c r="N269" i="3"/>
  <c r="M270" i="3"/>
  <c r="N270" i="3"/>
  <c r="M271" i="3"/>
  <c r="N271" i="3"/>
  <c r="N272" i="3"/>
  <c r="N273" i="3"/>
  <c r="N274" i="3"/>
  <c r="N275" i="3"/>
  <c r="N276" i="3"/>
  <c r="N277" i="3"/>
  <c r="N278" i="3"/>
  <c r="N279" i="3"/>
  <c r="M280" i="3"/>
  <c r="M281" i="3"/>
  <c r="M282" i="3"/>
  <c r="M283" i="3"/>
  <c r="M284" i="3"/>
  <c r="M285" i="3"/>
  <c r="M286" i="3"/>
  <c r="N286" i="3"/>
  <c r="M287" i="3"/>
  <c r="M291" i="3"/>
  <c r="M296" i="3"/>
  <c r="N296" i="3"/>
  <c r="M297" i="3"/>
  <c r="N297" i="3"/>
  <c r="M298" i="3"/>
  <c r="N298" i="3"/>
  <c r="M299" i="3"/>
  <c r="N299" i="3"/>
  <c r="M300" i="3"/>
  <c r="N300" i="3"/>
  <c r="N301" i="3"/>
  <c r="N302" i="3"/>
  <c r="N303" i="3"/>
  <c r="N304" i="3"/>
  <c r="N305" i="3"/>
  <c r="M306" i="3"/>
  <c r="M307" i="3"/>
  <c r="M308" i="3"/>
  <c r="M309" i="3"/>
  <c r="N311" i="3"/>
  <c r="N312" i="3"/>
  <c r="N313" i="3"/>
  <c r="N314" i="3"/>
  <c r="N315" i="3"/>
  <c r="N321" i="3"/>
  <c r="N325" i="3"/>
  <c r="N334" i="3"/>
  <c r="N336" i="3"/>
  <c r="M345" i="3"/>
  <c r="P345" i="3" s="1"/>
  <c r="M364" i="3"/>
  <c r="N364" i="3"/>
  <c r="M365" i="3"/>
  <c r="N365" i="3"/>
  <c r="M366" i="3"/>
  <c r="N366" i="3"/>
  <c r="M367" i="3"/>
  <c r="N367" i="3"/>
  <c r="M368" i="3"/>
  <c r="N368" i="3"/>
  <c r="M369" i="3"/>
  <c r="N369" i="3"/>
  <c r="M370" i="3"/>
  <c r="N370" i="3"/>
  <c r="N371" i="3"/>
  <c r="N372" i="3"/>
  <c r="N373" i="3"/>
  <c r="N374" i="3"/>
  <c r="N375" i="3"/>
  <c r="N376" i="3"/>
  <c r="N377" i="3"/>
  <c r="M378" i="3"/>
  <c r="M379" i="3"/>
  <c r="M380" i="3"/>
  <c r="M381" i="3"/>
  <c r="M382" i="3"/>
  <c r="M383" i="3"/>
  <c r="M384" i="3"/>
  <c r="M392" i="3"/>
  <c r="N392" i="3"/>
  <c r="M393" i="3"/>
  <c r="N393" i="3"/>
  <c r="M394" i="3"/>
  <c r="N394" i="3"/>
  <c r="M395" i="3"/>
  <c r="N395" i="3"/>
  <c r="M396" i="3"/>
  <c r="N396" i="3"/>
  <c r="M397" i="3"/>
  <c r="N397" i="3"/>
  <c r="M398" i="3"/>
  <c r="N398" i="3"/>
  <c r="M399" i="3"/>
  <c r="N399" i="3"/>
  <c r="N400" i="3"/>
  <c r="N401" i="3"/>
  <c r="N402" i="3"/>
  <c r="N403" i="3"/>
  <c r="N404" i="3"/>
  <c r="N405" i="3"/>
  <c r="N406" i="3"/>
  <c r="N407" i="3"/>
  <c r="M408" i="3"/>
  <c r="M409" i="3"/>
  <c r="M410" i="3"/>
  <c r="M411" i="3"/>
  <c r="M412" i="3"/>
  <c r="M413" i="3"/>
  <c r="M414" i="3"/>
  <c r="M415" i="3"/>
  <c r="N416" i="3"/>
  <c r="N417" i="3"/>
  <c r="N418" i="3"/>
  <c r="N419" i="3"/>
  <c r="N420" i="3"/>
  <c r="N421" i="3"/>
  <c r="N422" i="3"/>
  <c r="N423" i="3"/>
  <c r="M424" i="3"/>
  <c r="M425" i="3"/>
  <c r="M426" i="3"/>
  <c r="M427" i="3"/>
  <c r="M428" i="3"/>
  <c r="M429" i="3"/>
  <c r="M430" i="3"/>
  <c r="M431" i="3"/>
  <c r="M456" i="3"/>
  <c r="N456" i="3"/>
  <c r="M457" i="3"/>
  <c r="N457" i="3"/>
  <c r="M458" i="3"/>
  <c r="N458" i="3"/>
  <c r="M459" i="3"/>
  <c r="P459" i="3" s="1"/>
  <c r="N459" i="3"/>
  <c r="N460" i="3"/>
  <c r="N461" i="3"/>
  <c r="N462" i="3"/>
  <c r="N463" i="3"/>
  <c r="M464" i="3"/>
  <c r="M465" i="3"/>
  <c r="M466" i="3"/>
  <c r="M467" i="3"/>
  <c r="N468" i="3"/>
  <c r="N469" i="3"/>
  <c r="N470" i="3"/>
  <c r="N471" i="3"/>
  <c r="M476" i="3"/>
  <c r="M477" i="3"/>
  <c r="M478" i="3"/>
  <c r="M479" i="3"/>
  <c r="N480" i="3"/>
  <c r="N481" i="3"/>
  <c r="N482" i="3"/>
  <c r="N483" i="3"/>
  <c r="M492" i="3"/>
  <c r="M493" i="3"/>
  <c r="M494" i="3"/>
  <c r="M495" i="3"/>
  <c r="M2" i="3"/>
  <c r="N2" i="3"/>
  <c r="J3" i="3"/>
  <c r="L3" i="3"/>
  <c r="J4" i="3"/>
  <c r="K4" i="3"/>
  <c r="L4" i="3"/>
  <c r="J5" i="3"/>
  <c r="L5" i="3"/>
  <c r="K6" i="3"/>
  <c r="L6" i="3"/>
  <c r="L7" i="3"/>
  <c r="K8" i="3"/>
  <c r="L8" i="3"/>
  <c r="L9" i="3"/>
  <c r="K10" i="3"/>
  <c r="L10" i="3"/>
  <c r="L11" i="3"/>
  <c r="K12" i="3"/>
  <c r="L12" i="3"/>
  <c r="L13" i="3"/>
  <c r="K14" i="3"/>
  <c r="L14" i="3"/>
  <c r="L15" i="3"/>
  <c r="K16" i="3"/>
  <c r="L16" i="3"/>
  <c r="L17" i="3"/>
  <c r="K18" i="3"/>
  <c r="L18" i="3"/>
  <c r="K19" i="3"/>
  <c r="L19" i="3"/>
  <c r="L20" i="3"/>
  <c r="K21" i="3"/>
  <c r="L21" i="3"/>
  <c r="K22" i="3"/>
  <c r="L22" i="3"/>
  <c r="J23" i="3"/>
  <c r="K23" i="3"/>
  <c r="L23" i="3"/>
  <c r="J24" i="3"/>
  <c r="K24" i="3"/>
  <c r="L24" i="3"/>
  <c r="K25" i="3"/>
  <c r="L25" i="3"/>
  <c r="L26" i="3"/>
  <c r="K27" i="3"/>
  <c r="L27" i="3"/>
  <c r="L28" i="3"/>
  <c r="K29" i="3"/>
  <c r="K32" i="3"/>
  <c r="L32" i="3"/>
  <c r="L33" i="3"/>
  <c r="K34" i="3"/>
  <c r="K37" i="3"/>
  <c r="L37" i="3"/>
  <c r="K39" i="3"/>
  <c r="K204" i="3"/>
  <c r="L204" i="3"/>
  <c r="L205" i="3"/>
  <c r="L206" i="3"/>
  <c r="K207" i="3"/>
  <c r="L207" i="3"/>
  <c r="L208" i="3"/>
  <c r="L209" i="3"/>
  <c r="L210" i="3"/>
  <c r="K211" i="3"/>
  <c r="L211" i="3"/>
  <c r="K40" i="3"/>
  <c r="L40" i="3"/>
  <c r="L41" i="3"/>
  <c r="L42" i="3"/>
  <c r="K43" i="3"/>
  <c r="L43" i="3"/>
  <c r="L44" i="3"/>
  <c r="L45" i="3"/>
  <c r="L46" i="3"/>
  <c r="K47" i="3"/>
  <c r="L47" i="3"/>
  <c r="L215" i="3"/>
  <c r="K48" i="3"/>
  <c r="L48" i="3"/>
  <c r="L49" i="3"/>
  <c r="K50" i="3"/>
  <c r="L50" i="3"/>
  <c r="L51" i="3"/>
  <c r="K52" i="3"/>
  <c r="K53" i="3"/>
  <c r="L53" i="3"/>
  <c r="L54" i="3"/>
  <c r="L55" i="3"/>
  <c r="L56" i="3"/>
  <c r="K57" i="3"/>
  <c r="K58" i="3"/>
  <c r="K217" i="3"/>
  <c r="L217" i="3"/>
  <c r="K218" i="3"/>
  <c r="L218" i="3"/>
  <c r="K219" i="3"/>
  <c r="L219" i="3"/>
  <c r="L220" i="3"/>
  <c r="L221" i="3"/>
  <c r="L222" i="3"/>
  <c r="L223" i="3"/>
  <c r="L224" i="3"/>
  <c r="L225" i="3"/>
  <c r="K65" i="3"/>
  <c r="L65" i="3"/>
  <c r="K66" i="3"/>
  <c r="L66" i="3"/>
  <c r="K67" i="3"/>
  <c r="L67" i="3"/>
  <c r="L68" i="3"/>
  <c r="L69" i="3"/>
  <c r="L70" i="3"/>
  <c r="L71" i="3"/>
  <c r="L72" i="3"/>
  <c r="L73" i="3"/>
  <c r="O73" i="3" s="1"/>
  <c r="K226" i="3"/>
  <c r="K230" i="3"/>
  <c r="K234" i="3"/>
  <c r="K238" i="3"/>
  <c r="L238" i="3"/>
  <c r="L239" i="3"/>
  <c r="L240" i="3"/>
  <c r="L241" i="3"/>
  <c r="K74" i="3"/>
  <c r="L74" i="3"/>
  <c r="L75" i="3"/>
  <c r="L76" i="3"/>
  <c r="K77" i="3"/>
  <c r="L77" i="3"/>
  <c r="L78" i="3"/>
  <c r="L79" i="3"/>
  <c r="K80" i="3"/>
  <c r="L80" i="3"/>
  <c r="L81" i="3"/>
  <c r="O81" i="3" s="1"/>
  <c r="L82" i="3"/>
  <c r="L83" i="3"/>
  <c r="K84" i="3"/>
  <c r="K85" i="3"/>
  <c r="K90" i="3"/>
  <c r="L90" i="3"/>
  <c r="L91" i="3"/>
  <c r="L92" i="3"/>
  <c r="L93" i="3"/>
  <c r="L94" i="3"/>
  <c r="K95" i="3"/>
  <c r="K100" i="3"/>
  <c r="K105" i="3"/>
  <c r="K243" i="3"/>
  <c r="L243" i="3"/>
  <c r="K244" i="3"/>
  <c r="L244" i="3"/>
  <c r="L245" i="3"/>
  <c r="L246" i="3"/>
  <c r="L247" i="3"/>
  <c r="L248" i="3"/>
  <c r="K249" i="3"/>
  <c r="L249" i="3"/>
  <c r="L250" i="3"/>
  <c r="L251" i="3"/>
  <c r="L252" i="3"/>
  <c r="L253" i="3"/>
  <c r="K254" i="3"/>
  <c r="L254" i="3"/>
  <c r="L255" i="3"/>
  <c r="L256" i="3"/>
  <c r="L257" i="3"/>
  <c r="L258" i="3"/>
  <c r="K259" i="3"/>
  <c r="L259" i="3"/>
  <c r="L260" i="3"/>
  <c r="L261" i="3"/>
  <c r="L262" i="3"/>
  <c r="L263" i="3"/>
  <c r="K110" i="3"/>
  <c r="L110" i="3"/>
  <c r="K111" i="3"/>
  <c r="L111" i="3"/>
  <c r="L112" i="3"/>
  <c r="L113" i="3"/>
  <c r="L114" i="3"/>
  <c r="L115" i="3"/>
  <c r="K116" i="3"/>
  <c r="L116" i="3"/>
  <c r="L117" i="3"/>
  <c r="L118" i="3"/>
  <c r="L119" i="3"/>
  <c r="L120" i="3"/>
  <c r="K121" i="3"/>
  <c r="L121" i="3"/>
  <c r="L122" i="3"/>
  <c r="L123" i="3"/>
  <c r="L124" i="3"/>
  <c r="L125" i="3"/>
  <c r="K126" i="3"/>
  <c r="L126" i="3"/>
  <c r="L127" i="3"/>
  <c r="L128" i="3"/>
  <c r="L129" i="3"/>
  <c r="L130" i="3"/>
  <c r="K264" i="3"/>
  <c r="K267" i="3"/>
  <c r="K272" i="3"/>
  <c r="K275" i="3"/>
  <c r="K280" i="3"/>
  <c r="K283" i="3"/>
  <c r="K288" i="3"/>
  <c r="L288" i="3"/>
  <c r="L289" i="3"/>
  <c r="L290" i="3"/>
  <c r="K291" i="3"/>
  <c r="L291" i="3"/>
  <c r="L292" i="3"/>
  <c r="L293" i="3"/>
  <c r="L294" i="3"/>
  <c r="L295" i="3"/>
  <c r="K296" i="3"/>
  <c r="K301" i="3"/>
  <c r="K306" i="3"/>
  <c r="K311" i="3"/>
  <c r="K316" i="3"/>
  <c r="K321" i="3"/>
  <c r="K326" i="3"/>
  <c r="L326" i="3"/>
  <c r="L327" i="3"/>
  <c r="L328" i="3"/>
  <c r="L329" i="3"/>
  <c r="L330" i="3"/>
  <c r="K331" i="3"/>
  <c r="L331" i="3"/>
  <c r="L332" i="3"/>
  <c r="L333" i="3"/>
  <c r="L334" i="3"/>
  <c r="L335" i="3"/>
  <c r="K131" i="3"/>
  <c r="L131" i="3"/>
  <c r="L132" i="3"/>
  <c r="L133" i="3"/>
  <c r="K134" i="3"/>
  <c r="L134" i="3"/>
  <c r="L135" i="3"/>
  <c r="L136" i="3"/>
  <c r="K137" i="3"/>
  <c r="L137" i="3"/>
  <c r="L138" i="3"/>
  <c r="L139" i="3"/>
  <c r="L141" i="3"/>
  <c r="K142" i="3"/>
  <c r="L142" i="3"/>
  <c r="L143" i="3"/>
  <c r="L144" i="3"/>
  <c r="K145" i="3"/>
  <c r="K148" i="3"/>
  <c r="K151" i="3"/>
  <c r="L155" i="3"/>
  <c r="L156" i="3"/>
  <c r="L157" i="3"/>
  <c r="K158" i="3"/>
  <c r="K162" i="3"/>
  <c r="K166" i="3"/>
  <c r="K170" i="3"/>
  <c r="L337" i="3"/>
  <c r="K338" i="3"/>
  <c r="L338" i="3"/>
  <c r="L339" i="3"/>
  <c r="L340" i="3"/>
  <c r="K341" i="3"/>
  <c r="L341" i="3"/>
  <c r="L342" i="3"/>
  <c r="L343" i="3"/>
  <c r="K344" i="3"/>
  <c r="L344" i="3"/>
  <c r="L345" i="3"/>
  <c r="L346" i="3"/>
  <c r="L347" i="3"/>
  <c r="K348" i="3"/>
  <c r="L348" i="3"/>
  <c r="L349" i="3"/>
  <c r="L350" i="3"/>
  <c r="L351" i="3"/>
  <c r="K352" i="3"/>
  <c r="L352" i="3"/>
  <c r="L353" i="3"/>
  <c r="L354" i="3"/>
  <c r="L355" i="3"/>
  <c r="K356" i="3"/>
  <c r="L356" i="3"/>
  <c r="L357" i="3"/>
  <c r="L358" i="3"/>
  <c r="L359" i="3"/>
  <c r="K360" i="3"/>
  <c r="L360" i="3"/>
  <c r="L361" i="3"/>
  <c r="L362" i="3"/>
  <c r="L363" i="3"/>
  <c r="L174" i="3"/>
  <c r="K175" i="3"/>
  <c r="L175" i="3"/>
  <c r="L176" i="3"/>
  <c r="L177" i="3"/>
  <c r="K178" i="3"/>
  <c r="L178" i="3"/>
  <c r="L179" i="3"/>
  <c r="L180" i="3"/>
  <c r="K181" i="3"/>
  <c r="L181" i="3"/>
  <c r="L182" i="3"/>
  <c r="L183" i="3"/>
  <c r="L184" i="3"/>
  <c r="K185" i="3"/>
  <c r="L185" i="3"/>
  <c r="L186" i="3"/>
  <c r="L187" i="3"/>
  <c r="L188" i="3"/>
  <c r="K189" i="3"/>
  <c r="L189" i="3"/>
  <c r="L190" i="3"/>
  <c r="L191" i="3"/>
  <c r="L192" i="3"/>
  <c r="K193" i="3"/>
  <c r="L193" i="3"/>
  <c r="L194" i="3"/>
  <c r="L195" i="3"/>
  <c r="L196" i="3"/>
  <c r="K197" i="3"/>
  <c r="L197" i="3"/>
  <c r="L198" i="3"/>
  <c r="L199" i="3"/>
  <c r="L200" i="3"/>
  <c r="K364" i="3"/>
  <c r="K367" i="3"/>
  <c r="K371" i="3"/>
  <c r="K374" i="3"/>
  <c r="K378" i="3"/>
  <c r="K381" i="3"/>
  <c r="K385" i="3"/>
  <c r="L385" i="3"/>
  <c r="L386" i="3"/>
  <c r="L387" i="3"/>
  <c r="K388" i="3"/>
  <c r="L388" i="3"/>
  <c r="L389" i="3"/>
  <c r="L390" i="3"/>
  <c r="L391" i="3"/>
  <c r="K392" i="3"/>
  <c r="K396" i="3"/>
  <c r="K400" i="3"/>
  <c r="K404" i="3"/>
  <c r="K408" i="3"/>
  <c r="K412" i="3"/>
  <c r="K416" i="3"/>
  <c r="K420" i="3"/>
  <c r="K424" i="3"/>
  <c r="K428" i="3"/>
  <c r="K432" i="3"/>
  <c r="K436" i="3"/>
  <c r="K440" i="3"/>
  <c r="L440" i="3"/>
  <c r="L441" i="3"/>
  <c r="L442" i="3"/>
  <c r="L443" i="3"/>
  <c r="K444" i="3"/>
  <c r="L444" i="3"/>
  <c r="L445" i="3"/>
  <c r="L446" i="3"/>
  <c r="L447" i="3"/>
  <c r="K448" i="3"/>
  <c r="L448" i="3"/>
  <c r="L449" i="3"/>
  <c r="L450" i="3"/>
  <c r="L451" i="3"/>
  <c r="K452" i="3"/>
  <c r="L452" i="3"/>
  <c r="L453" i="3"/>
  <c r="L454" i="3"/>
  <c r="L455" i="3"/>
  <c r="K456" i="3"/>
  <c r="K460" i="3"/>
  <c r="K464" i="3"/>
  <c r="K468" i="3"/>
  <c r="K472" i="3"/>
  <c r="K476" i="3"/>
  <c r="K480" i="3"/>
  <c r="K484" i="3"/>
  <c r="K488" i="3"/>
  <c r="K492" i="3"/>
  <c r="K496" i="3"/>
  <c r="L496" i="3"/>
  <c r="L497" i="3"/>
  <c r="L498" i="3"/>
  <c r="L499" i="3"/>
  <c r="K500" i="3"/>
  <c r="L500" i="3"/>
  <c r="L501" i="3"/>
  <c r="L502" i="3"/>
  <c r="L503" i="3"/>
  <c r="K504" i="3"/>
  <c r="L504" i="3"/>
  <c r="L505" i="3"/>
  <c r="L506" i="3"/>
  <c r="L507" i="3"/>
  <c r="F204" i="3"/>
  <c r="M43" i="3" s="1"/>
  <c r="F205" i="3"/>
  <c r="M44" i="3" s="1"/>
  <c r="F206" i="3"/>
  <c r="M45" i="3" s="1"/>
  <c r="F207" i="3"/>
  <c r="M46" i="3" s="1"/>
  <c r="F208" i="3"/>
  <c r="M47" i="3" s="1"/>
  <c r="F209" i="3"/>
  <c r="M48" i="3" s="1"/>
  <c r="F210" i="3"/>
  <c r="M49" i="3" s="1"/>
  <c r="F211" i="3"/>
  <c r="M50" i="3" s="1"/>
  <c r="F213" i="3"/>
  <c r="M60" i="3" s="1"/>
  <c r="F215" i="3"/>
  <c r="M62" i="3" s="1"/>
  <c r="F217" i="3"/>
  <c r="M81" i="3" s="1"/>
  <c r="F218" i="3"/>
  <c r="M82" i="3" s="1"/>
  <c r="F219" i="3"/>
  <c r="M83" i="3" s="1"/>
  <c r="F220" i="3"/>
  <c r="M84" i="3" s="1"/>
  <c r="F221" i="3"/>
  <c r="M85" i="3" s="1"/>
  <c r="F222" i="3"/>
  <c r="M86" i="3" s="1"/>
  <c r="F223" i="3"/>
  <c r="M87" i="3" s="1"/>
  <c r="F224" i="3"/>
  <c r="M88" i="3" s="1"/>
  <c r="F225" i="3"/>
  <c r="M89" i="3" s="1"/>
  <c r="F230" i="3"/>
  <c r="F231" i="3"/>
  <c r="M104" i="3" s="1"/>
  <c r="F232" i="3"/>
  <c r="M105" i="3" s="1"/>
  <c r="F233" i="3"/>
  <c r="M106" i="3" s="1"/>
  <c r="F238" i="3"/>
  <c r="F239" i="3"/>
  <c r="F240" i="3"/>
  <c r="F241" i="3"/>
  <c r="M114" i="3" s="1"/>
  <c r="F243" i="3"/>
  <c r="M152" i="3" s="1"/>
  <c r="F244" i="3"/>
  <c r="M153" i="3" s="1"/>
  <c r="F245" i="3"/>
  <c r="M154" i="3" s="1"/>
  <c r="F246" i="3"/>
  <c r="F247" i="3"/>
  <c r="M156" i="3" s="1"/>
  <c r="F248" i="3"/>
  <c r="M157" i="3" s="1"/>
  <c r="F249" i="3"/>
  <c r="M158" i="3" s="1"/>
  <c r="F250" i="3"/>
  <c r="M159" i="3" s="1"/>
  <c r="F251" i="3"/>
  <c r="M160" i="3" s="1"/>
  <c r="F252" i="3"/>
  <c r="M161" i="3" s="1"/>
  <c r="F253" i="3"/>
  <c r="M162" i="3" s="1"/>
  <c r="F254" i="3"/>
  <c r="M163" i="3" s="1"/>
  <c r="F255" i="3"/>
  <c r="M164" i="3" s="1"/>
  <c r="F256" i="3"/>
  <c r="M165" i="3" s="1"/>
  <c r="F257" i="3"/>
  <c r="M166" i="3" s="1"/>
  <c r="F258" i="3"/>
  <c r="M167" i="3" s="1"/>
  <c r="F259" i="3"/>
  <c r="M168" i="3" s="1"/>
  <c r="F260" i="3"/>
  <c r="M169" i="3" s="1"/>
  <c r="F261" i="3"/>
  <c r="M170" i="3" s="1"/>
  <c r="F262" i="3"/>
  <c r="M171" i="3" s="1"/>
  <c r="F263" i="3"/>
  <c r="M172" i="3" s="1"/>
  <c r="F272" i="3"/>
  <c r="M202" i="3" s="1"/>
  <c r="P202" i="3" s="1"/>
  <c r="F273" i="3"/>
  <c r="M203" i="3" s="1"/>
  <c r="P203" i="3" s="1"/>
  <c r="F274" i="3"/>
  <c r="F275" i="3"/>
  <c r="F276" i="3"/>
  <c r="F277" i="3"/>
  <c r="F278" i="3"/>
  <c r="F279" i="3"/>
  <c r="F288" i="3"/>
  <c r="M288" i="3" s="1"/>
  <c r="F289" i="3"/>
  <c r="M289" i="3" s="1"/>
  <c r="F290" i="3"/>
  <c r="M290" i="3" s="1"/>
  <c r="F291" i="3"/>
  <c r="F292" i="3"/>
  <c r="F293" i="3"/>
  <c r="F294" i="3"/>
  <c r="F295" i="3"/>
  <c r="F301" i="3"/>
  <c r="M301" i="3" s="1"/>
  <c r="F302" i="3"/>
  <c r="M302" i="3" s="1"/>
  <c r="F303" i="3"/>
  <c r="M303" i="3" s="1"/>
  <c r="F304" i="3"/>
  <c r="M234" i="3" s="1"/>
  <c r="F305" i="3"/>
  <c r="M235" i="3" s="1"/>
  <c r="F311" i="3"/>
  <c r="F312" i="3"/>
  <c r="M242" i="3" s="1"/>
  <c r="P242" i="3" s="1"/>
  <c r="F313" i="3"/>
  <c r="F314" i="3"/>
  <c r="F315" i="3"/>
  <c r="F321" i="3"/>
  <c r="F322" i="3"/>
  <c r="F323" i="3"/>
  <c r="F324" i="3"/>
  <c r="F325" i="3"/>
  <c r="F326" i="3"/>
  <c r="F327" i="3"/>
  <c r="F328" i="3"/>
  <c r="M258" i="3" s="1"/>
  <c r="F329" i="3"/>
  <c r="F330" i="3"/>
  <c r="F331" i="3"/>
  <c r="M261" i="3" s="1"/>
  <c r="F332" i="3"/>
  <c r="M262" i="3" s="1"/>
  <c r="F333" i="3"/>
  <c r="F334" i="3"/>
  <c r="M264" i="3" s="1"/>
  <c r="F335" i="3"/>
  <c r="M265" i="3" s="1"/>
  <c r="F337" i="3"/>
  <c r="F338" i="3"/>
  <c r="F339" i="3"/>
  <c r="F340" i="3"/>
  <c r="F341" i="3"/>
  <c r="F342" i="3"/>
  <c r="F343" i="3"/>
  <c r="F344" i="3"/>
  <c r="F345" i="3"/>
  <c r="M318" i="3" s="1"/>
  <c r="F346" i="3"/>
  <c r="M319" i="3" s="1"/>
  <c r="F347" i="3"/>
  <c r="M320" i="3" s="1"/>
  <c r="F348" i="3"/>
  <c r="M321" i="3" s="1"/>
  <c r="F349" i="3"/>
  <c r="M322" i="3" s="1"/>
  <c r="F350" i="3"/>
  <c r="M323" i="3" s="1"/>
  <c r="F351" i="3"/>
  <c r="M324" i="3" s="1"/>
  <c r="F352" i="3"/>
  <c r="F353" i="3"/>
  <c r="M353" i="3" s="1"/>
  <c r="F354" i="3"/>
  <c r="M354" i="3" s="1"/>
  <c r="F355" i="3"/>
  <c r="M355" i="3" s="1"/>
  <c r="F356" i="3"/>
  <c r="M356" i="3" s="1"/>
  <c r="F357" i="3"/>
  <c r="M357" i="3" s="1"/>
  <c r="F358" i="3"/>
  <c r="M358" i="3" s="1"/>
  <c r="F359" i="3"/>
  <c r="F360" i="3"/>
  <c r="F361" i="3"/>
  <c r="F362" i="3"/>
  <c r="F363" i="3"/>
  <c r="F371" i="3"/>
  <c r="M371" i="3" s="1"/>
  <c r="F372" i="3"/>
  <c r="M372" i="3" s="1"/>
  <c r="F373" i="3"/>
  <c r="M373" i="3" s="1"/>
  <c r="F374" i="3"/>
  <c r="M374" i="3" s="1"/>
  <c r="F375" i="3"/>
  <c r="M375" i="3" s="1"/>
  <c r="F376" i="3"/>
  <c r="M376" i="3" s="1"/>
  <c r="F377" i="3"/>
  <c r="M377" i="3" s="1"/>
  <c r="F385" i="3"/>
  <c r="M385" i="3" s="1"/>
  <c r="F386" i="3"/>
  <c r="M386" i="3" s="1"/>
  <c r="F387" i="3"/>
  <c r="M387" i="3" s="1"/>
  <c r="F388" i="3"/>
  <c r="M388" i="3" s="1"/>
  <c r="F389" i="3"/>
  <c r="M389" i="3" s="1"/>
  <c r="F390" i="3"/>
  <c r="M390" i="3" s="1"/>
  <c r="F391" i="3"/>
  <c r="M391" i="3" s="1"/>
  <c r="F400" i="3"/>
  <c r="M400" i="3" s="1"/>
  <c r="F401" i="3"/>
  <c r="M401" i="3" s="1"/>
  <c r="F402" i="3"/>
  <c r="M402" i="3" s="1"/>
  <c r="F403" i="3"/>
  <c r="M403" i="3" s="1"/>
  <c r="F404" i="3"/>
  <c r="M404" i="3" s="1"/>
  <c r="F405" i="3"/>
  <c r="M405" i="3" s="1"/>
  <c r="F406" i="3"/>
  <c r="M406" i="3" s="1"/>
  <c r="F407" i="3"/>
  <c r="M407" i="3" s="1"/>
  <c r="F416" i="3"/>
  <c r="M416" i="3" s="1"/>
  <c r="F417" i="3"/>
  <c r="M417" i="3" s="1"/>
  <c r="F418" i="3"/>
  <c r="M418" i="3" s="1"/>
  <c r="F419" i="3"/>
  <c r="M419" i="3" s="1"/>
  <c r="F420" i="3"/>
  <c r="M420" i="3" s="1"/>
  <c r="F421" i="3"/>
  <c r="M421" i="3" s="1"/>
  <c r="F422" i="3"/>
  <c r="M422" i="3" s="1"/>
  <c r="F423" i="3"/>
  <c r="M423" i="3" s="1"/>
  <c r="F432" i="3"/>
  <c r="M432" i="3" s="1"/>
  <c r="F433" i="3"/>
  <c r="M433" i="3" s="1"/>
  <c r="F434" i="3"/>
  <c r="M434" i="3" s="1"/>
  <c r="F435" i="3"/>
  <c r="M435" i="3" s="1"/>
  <c r="F436" i="3"/>
  <c r="M436" i="3" s="1"/>
  <c r="F437" i="3"/>
  <c r="M437" i="3" s="1"/>
  <c r="F438" i="3"/>
  <c r="M438" i="3" s="1"/>
  <c r="F439" i="3"/>
  <c r="M439" i="3" s="1"/>
  <c r="F440" i="3"/>
  <c r="M440" i="3" s="1"/>
  <c r="F441" i="3"/>
  <c r="M441" i="3" s="1"/>
  <c r="F442" i="3"/>
  <c r="M442" i="3" s="1"/>
  <c r="F443" i="3"/>
  <c r="M443" i="3" s="1"/>
  <c r="F444" i="3"/>
  <c r="M444" i="3" s="1"/>
  <c r="F445" i="3"/>
  <c r="M445" i="3" s="1"/>
  <c r="F446" i="3"/>
  <c r="M446" i="3" s="1"/>
  <c r="F447" i="3"/>
  <c r="M447" i="3" s="1"/>
  <c r="F448" i="3"/>
  <c r="M448" i="3" s="1"/>
  <c r="F449" i="3"/>
  <c r="M449" i="3" s="1"/>
  <c r="F450" i="3"/>
  <c r="M450" i="3" s="1"/>
  <c r="F451" i="3"/>
  <c r="M451" i="3" s="1"/>
  <c r="F452" i="3"/>
  <c r="M452" i="3" s="1"/>
  <c r="F453" i="3"/>
  <c r="M453" i="3" s="1"/>
  <c r="F454" i="3"/>
  <c r="M454" i="3" s="1"/>
  <c r="F455" i="3"/>
  <c r="M455" i="3" s="1"/>
  <c r="F460" i="3"/>
  <c r="M460" i="3" s="1"/>
  <c r="F461" i="3"/>
  <c r="M461" i="3" s="1"/>
  <c r="F462" i="3"/>
  <c r="M462" i="3" s="1"/>
  <c r="F463" i="3"/>
  <c r="M463" i="3" s="1"/>
  <c r="F468" i="3"/>
  <c r="M468" i="3" s="1"/>
  <c r="F469" i="3"/>
  <c r="M469" i="3" s="1"/>
  <c r="F470" i="3"/>
  <c r="M470" i="3" s="1"/>
  <c r="F471" i="3"/>
  <c r="M471" i="3" s="1"/>
  <c r="F472" i="3"/>
  <c r="M472" i="3" s="1"/>
  <c r="F473" i="3"/>
  <c r="M473" i="3" s="1"/>
  <c r="F474" i="3"/>
  <c r="M474" i="3" s="1"/>
  <c r="F475" i="3"/>
  <c r="M475" i="3" s="1"/>
  <c r="F480" i="3"/>
  <c r="M480" i="3" s="1"/>
  <c r="F481" i="3"/>
  <c r="M481" i="3" s="1"/>
  <c r="F482" i="3"/>
  <c r="M482" i="3" s="1"/>
  <c r="F483" i="3"/>
  <c r="M483" i="3" s="1"/>
  <c r="F484" i="3"/>
  <c r="M484" i="3" s="1"/>
  <c r="F485" i="3"/>
  <c r="M485" i="3" s="1"/>
  <c r="F486" i="3"/>
  <c r="M486" i="3" s="1"/>
  <c r="F487" i="3"/>
  <c r="M487" i="3" s="1"/>
  <c r="F488" i="3"/>
  <c r="M488" i="3" s="1"/>
  <c r="F489" i="3"/>
  <c r="M489" i="3" s="1"/>
  <c r="F490" i="3"/>
  <c r="M490" i="3" s="1"/>
  <c r="F491" i="3"/>
  <c r="M491" i="3" s="1"/>
  <c r="F496" i="3"/>
  <c r="M496" i="3" s="1"/>
  <c r="F497" i="3"/>
  <c r="M497" i="3" s="1"/>
  <c r="F498" i="3"/>
  <c r="M498" i="3" s="1"/>
  <c r="F499" i="3"/>
  <c r="M499" i="3" s="1"/>
  <c r="F500" i="3"/>
  <c r="M500" i="3" s="1"/>
  <c r="F501" i="3"/>
  <c r="M501" i="3" s="1"/>
  <c r="F502" i="3"/>
  <c r="M502" i="3" s="1"/>
  <c r="F503" i="3"/>
  <c r="M503" i="3" s="1"/>
  <c r="F504" i="3"/>
  <c r="M504" i="3" s="1"/>
  <c r="F505" i="3"/>
  <c r="M505" i="3" s="1"/>
  <c r="F506" i="3"/>
  <c r="M506" i="3" s="1"/>
  <c r="F507" i="3"/>
  <c r="M507" i="3" s="1"/>
  <c r="B3" i="3"/>
  <c r="I3" i="3" s="1"/>
  <c r="D3" i="3"/>
  <c r="K3" i="3" s="1"/>
  <c r="B4" i="3"/>
  <c r="I4" i="3" s="1"/>
  <c r="B5" i="3"/>
  <c r="I5" i="3" s="1"/>
  <c r="D5" i="3"/>
  <c r="K5" i="3" s="1"/>
  <c r="B6" i="3"/>
  <c r="I6" i="3" s="1"/>
  <c r="C6" i="3"/>
  <c r="J6" i="3" s="1"/>
  <c r="B7" i="3"/>
  <c r="I7" i="3" s="1"/>
  <c r="C7" i="3"/>
  <c r="J7" i="3" s="1"/>
  <c r="D7" i="3"/>
  <c r="K7" i="3" s="1"/>
  <c r="B8" i="3"/>
  <c r="I8" i="3" s="1"/>
  <c r="C8" i="3"/>
  <c r="J8" i="3" s="1"/>
  <c r="B9" i="3"/>
  <c r="I9" i="3" s="1"/>
  <c r="C9" i="3"/>
  <c r="J9" i="3" s="1"/>
  <c r="D9" i="3"/>
  <c r="K9" i="3" s="1"/>
  <c r="B10" i="3"/>
  <c r="I10" i="3" s="1"/>
  <c r="C10" i="3"/>
  <c r="J10" i="3" s="1"/>
  <c r="B11" i="3"/>
  <c r="I11" i="3" s="1"/>
  <c r="C11" i="3"/>
  <c r="J11" i="3" s="1"/>
  <c r="D11" i="3"/>
  <c r="K11" i="3" s="1"/>
  <c r="B12" i="3"/>
  <c r="I12" i="3" s="1"/>
  <c r="C12" i="3"/>
  <c r="J12" i="3" s="1"/>
  <c r="B13" i="3"/>
  <c r="I13" i="3" s="1"/>
  <c r="C13" i="3"/>
  <c r="J13" i="3" s="1"/>
  <c r="D13" i="3"/>
  <c r="K13" i="3" s="1"/>
  <c r="P13" i="3" s="1"/>
  <c r="B14" i="3"/>
  <c r="I14" i="3" s="1"/>
  <c r="C14" i="3"/>
  <c r="J14" i="3" s="1"/>
  <c r="B15" i="3"/>
  <c r="I15" i="3" s="1"/>
  <c r="C15" i="3"/>
  <c r="J15" i="3" s="1"/>
  <c r="D15" i="3"/>
  <c r="K15" i="3" s="1"/>
  <c r="B16" i="3"/>
  <c r="I16" i="3" s="1"/>
  <c r="C16" i="3"/>
  <c r="J16" i="3" s="1"/>
  <c r="B17" i="3"/>
  <c r="I17" i="3" s="1"/>
  <c r="C17" i="3"/>
  <c r="J17" i="3" s="1"/>
  <c r="D17" i="3"/>
  <c r="K17" i="3" s="1"/>
  <c r="B18" i="3"/>
  <c r="I18" i="3" s="1"/>
  <c r="C18" i="3"/>
  <c r="J18" i="3" s="1"/>
  <c r="B19" i="3"/>
  <c r="I19" i="3" s="1"/>
  <c r="C19" i="3"/>
  <c r="J19" i="3" s="1"/>
  <c r="B20" i="3"/>
  <c r="I20" i="3" s="1"/>
  <c r="C20" i="3"/>
  <c r="J20" i="3" s="1"/>
  <c r="D20" i="3"/>
  <c r="K20" i="3" s="1"/>
  <c r="B21" i="3"/>
  <c r="I21" i="3" s="1"/>
  <c r="C21" i="3"/>
  <c r="J21" i="3" s="1"/>
  <c r="B22" i="3"/>
  <c r="I22" i="3" s="1"/>
  <c r="C22" i="3"/>
  <c r="J22" i="3" s="1"/>
  <c r="B23" i="3"/>
  <c r="I23" i="3" s="1"/>
  <c r="B24" i="3"/>
  <c r="I24" i="3" s="1"/>
  <c r="B25" i="3"/>
  <c r="I25" i="3" s="1"/>
  <c r="C25" i="3"/>
  <c r="J25" i="3" s="1"/>
  <c r="B26" i="3"/>
  <c r="I26" i="3" s="1"/>
  <c r="O26" i="3" s="1"/>
  <c r="C26" i="3"/>
  <c r="J26" i="3" s="1"/>
  <c r="D26" i="3"/>
  <c r="K26" i="3" s="1"/>
  <c r="B27" i="3"/>
  <c r="I27" i="3" s="1"/>
  <c r="C27" i="3"/>
  <c r="J27" i="3" s="1"/>
  <c r="B28" i="3"/>
  <c r="I28" i="3" s="1"/>
  <c r="C28" i="3"/>
  <c r="J28" i="3" s="1"/>
  <c r="D28" i="3"/>
  <c r="K28" i="3" s="1"/>
  <c r="B29" i="3"/>
  <c r="I29" i="3" s="1"/>
  <c r="C29" i="3"/>
  <c r="J29" i="3" s="1"/>
  <c r="E29" i="3"/>
  <c r="L29" i="3" s="1"/>
  <c r="B30" i="3"/>
  <c r="I30" i="3" s="1"/>
  <c r="C30" i="3"/>
  <c r="J30" i="3" s="1"/>
  <c r="D30" i="3"/>
  <c r="K30" i="3" s="1"/>
  <c r="E30" i="3"/>
  <c r="L30" i="3" s="1"/>
  <c r="B31" i="3"/>
  <c r="I31" i="3" s="1"/>
  <c r="C31" i="3"/>
  <c r="J31" i="3" s="1"/>
  <c r="D31" i="3"/>
  <c r="K31" i="3" s="1"/>
  <c r="E31" i="3"/>
  <c r="L31" i="3" s="1"/>
  <c r="B32" i="3"/>
  <c r="I32" i="3" s="1"/>
  <c r="C32" i="3"/>
  <c r="J32" i="3" s="1"/>
  <c r="B33" i="3"/>
  <c r="I33" i="3" s="1"/>
  <c r="C33" i="3"/>
  <c r="J33" i="3" s="1"/>
  <c r="D33" i="3"/>
  <c r="K33" i="3" s="1"/>
  <c r="B34" i="3"/>
  <c r="I34" i="3" s="1"/>
  <c r="C34" i="3"/>
  <c r="J34" i="3" s="1"/>
  <c r="E34" i="3"/>
  <c r="L34" i="3" s="1"/>
  <c r="B35" i="3"/>
  <c r="I35" i="3" s="1"/>
  <c r="C35" i="3"/>
  <c r="J35" i="3" s="1"/>
  <c r="D35" i="3"/>
  <c r="K35" i="3" s="1"/>
  <c r="E35" i="3"/>
  <c r="L35" i="3" s="1"/>
  <c r="B36" i="3"/>
  <c r="I36" i="3" s="1"/>
  <c r="C36" i="3"/>
  <c r="J36" i="3" s="1"/>
  <c r="D36" i="3"/>
  <c r="K36" i="3" s="1"/>
  <c r="E36" i="3"/>
  <c r="L36" i="3" s="1"/>
  <c r="B37" i="3"/>
  <c r="I37" i="3" s="1"/>
  <c r="C37" i="3"/>
  <c r="J37" i="3" s="1"/>
  <c r="B38" i="3"/>
  <c r="I38" i="3" s="1"/>
  <c r="C38" i="3"/>
  <c r="J38" i="3" s="1"/>
  <c r="D38" i="3"/>
  <c r="K38" i="3" s="1"/>
  <c r="E38" i="3"/>
  <c r="L38" i="3" s="1"/>
  <c r="B39" i="3"/>
  <c r="I39" i="3" s="1"/>
  <c r="C39" i="3"/>
  <c r="J39" i="3" s="1"/>
  <c r="E39" i="3"/>
  <c r="L39" i="3" s="1"/>
  <c r="B204" i="3"/>
  <c r="I204" i="3" s="1"/>
  <c r="C204" i="3"/>
  <c r="J204" i="3" s="1"/>
  <c r="B205" i="3"/>
  <c r="I205" i="3" s="1"/>
  <c r="C205" i="3"/>
  <c r="J205" i="3" s="1"/>
  <c r="D205" i="3"/>
  <c r="K205" i="3" s="1"/>
  <c r="B206" i="3"/>
  <c r="I206" i="3" s="1"/>
  <c r="C206" i="3"/>
  <c r="J206" i="3" s="1"/>
  <c r="D206" i="3"/>
  <c r="K206" i="3" s="1"/>
  <c r="B207" i="3"/>
  <c r="I207" i="3" s="1"/>
  <c r="C207" i="3"/>
  <c r="J207" i="3" s="1"/>
  <c r="B208" i="3"/>
  <c r="I208" i="3" s="1"/>
  <c r="C208" i="3"/>
  <c r="J208" i="3" s="1"/>
  <c r="D208" i="3"/>
  <c r="K208" i="3" s="1"/>
  <c r="B209" i="3"/>
  <c r="I209" i="3" s="1"/>
  <c r="C209" i="3"/>
  <c r="J209" i="3" s="1"/>
  <c r="D209" i="3"/>
  <c r="K209" i="3" s="1"/>
  <c r="B210" i="3"/>
  <c r="I210" i="3" s="1"/>
  <c r="C210" i="3"/>
  <c r="J210" i="3" s="1"/>
  <c r="D210" i="3"/>
  <c r="K210" i="3" s="1"/>
  <c r="B211" i="3"/>
  <c r="I211" i="3" s="1"/>
  <c r="C211" i="3"/>
  <c r="J211" i="3" s="1"/>
  <c r="B40" i="3"/>
  <c r="I40" i="3" s="1"/>
  <c r="C40" i="3"/>
  <c r="J40" i="3" s="1"/>
  <c r="G40" i="3"/>
  <c r="B41" i="3"/>
  <c r="I41" i="3" s="1"/>
  <c r="C41" i="3"/>
  <c r="J41" i="3" s="1"/>
  <c r="D41" i="3"/>
  <c r="K41" i="3" s="1"/>
  <c r="G41" i="3"/>
  <c r="B42" i="3"/>
  <c r="I42" i="3" s="1"/>
  <c r="C42" i="3"/>
  <c r="J42" i="3" s="1"/>
  <c r="D42" i="3"/>
  <c r="K42" i="3" s="1"/>
  <c r="G42" i="3"/>
  <c r="N53" i="3" s="1"/>
  <c r="B43" i="3"/>
  <c r="I43" i="3" s="1"/>
  <c r="C43" i="3"/>
  <c r="J43" i="3" s="1"/>
  <c r="G43" i="3"/>
  <c r="N54" i="3" s="1"/>
  <c r="B44" i="3"/>
  <c r="I44" i="3" s="1"/>
  <c r="C44" i="3"/>
  <c r="J44" i="3" s="1"/>
  <c r="D44" i="3"/>
  <c r="K44" i="3" s="1"/>
  <c r="G44" i="3"/>
  <c r="N55" i="3" s="1"/>
  <c r="B45" i="3"/>
  <c r="I45" i="3" s="1"/>
  <c r="C45" i="3"/>
  <c r="J45" i="3" s="1"/>
  <c r="D45" i="3"/>
  <c r="K45" i="3" s="1"/>
  <c r="G45" i="3"/>
  <c r="N56" i="3" s="1"/>
  <c r="B46" i="3"/>
  <c r="I46" i="3" s="1"/>
  <c r="O46" i="3" s="1"/>
  <c r="C46" i="3"/>
  <c r="J46" i="3" s="1"/>
  <c r="D46" i="3"/>
  <c r="K46" i="3" s="1"/>
  <c r="G46" i="3"/>
  <c r="N57" i="3" s="1"/>
  <c r="B47" i="3"/>
  <c r="I47" i="3" s="1"/>
  <c r="C47" i="3"/>
  <c r="J47" i="3" s="1"/>
  <c r="G47" i="3"/>
  <c r="N58" i="3" s="1"/>
  <c r="B212" i="3"/>
  <c r="I212" i="3" s="1"/>
  <c r="C212" i="3"/>
  <c r="J212" i="3" s="1"/>
  <c r="D212" i="3"/>
  <c r="K212" i="3" s="1"/>
  <c r="E212" i="3"/>
  <c r="L212" i="3" s="1"/>
  <c r="B213" i="3"/>
  <c r="I213" i="3" s="1"/>
  <c r="C213" i="3"/>
  <c r="J213" i="3" s="1"/>
  <c r="D213" i="3"/>
  <c r="K213" i="3" s="1"/>
  <c r="E213" i="3"/>
  <c r="L213" i="3" s="1"/>
  <c r="B214" i="3"/>
  <c r="I214" i="3" s="1"/>
  <c r="C214" i="3"/>
  <c r="J214" i="3" s="1"/>
  <c r="D214" i="3"/>
  <c r="K214" i="3" s="1"/>
  <c r="E214" i="3"/>
  <c r="L214" i="3" s="1"/>
  <c r="G214" i="3"/>
  <c r="N61" i="3" s="1"/>
  <c r="B215" i="3"/>
  <c r="I215" i="3" s="1"/>
  <c r="C215" i="3"/>
  <c r="J215" i="3" s="1"/>
  <c r="D215" i="3"/>
  <c r="K215" i="3" s="1"/>
  <c r="G215" i="3"/>
  <c r="N62" i="3" s="1"/>
  <c r="B48" i="3"/>
  <c r="I48" i="3" s="1"/>
  <c r="C48" i="3"/>
  <c r="J48" i="3" s="1"/>
  <c r="B49" i="3"/>
  <c r="I49" i="3" s="1"/>
  <c r="C49" i="3"/>
  <c r="J49" i="3" s="1"/>
  <c r="D49" i="3"/>
  <c r="K49" i="3" s="1"/>
  <c r="B50" i="3"/>
  <c r="I50" i="3" s="1"/>
  <c r="C50" i="3"/>
  <c r="J50" i="3" s="1"/>
  <c r="B51" i="3"/>
  <c r="I51" i="3" s="1"/>
  <c r="C51" i="3"/>
  <c r="J51" i="3" s="1"/>
  <c r="D51" i="3"/>
  <c r="K51" i="3" s="1"/>
  <c r="B52" i="3"/>
  <c r="I52" i="3" s="1"/>
  <c r="C52" i="3"/>
  <c r="J52" i="3" s="1"/>
  <c r="E52" i="3"/>
  <c r="L52" i="3" s="1"/>
  <c r="B53" i="3"/>
  <c r="I53" i="3" s="1"/>
  <c r="C53" i="3"/>
  <c r="J53" i="3" s="1"/>
  <c r="B54" i="3"/>
  <c r="I54" i="3" s="1"/>
  <c r="C54" i="3"/>
  <c r="J54" i="3" s="1"/>
  <c r="D54" i="3"/>
  <c r="K54" i="3" s="1"/>
  <c r="B55" i="3"/>
  <c r="I55" i="3" s="1"/>
  <c r="C55" i="3"/>
  <c r="J55" i="3" s="1"/>
  <c r="D55" i="3"/>
  <c r="K55" i="3" s="1"/>
  <c r="B56" i="3"/>
  <c r="I56" i="3" s="1"/>
  <c r="P56" i="3" s="1"/>
  <c r="C56" i="3"/>
  <c r="J56" i="3" s="1"/>
  <c r="D56" i="3"/>
  <c r="K56" i="3" s="1"/>
  <c r="B57" i="3"/>
  <c r="I57" i="3" s="1"/>
  <c r="O57" i="3" s="1"/>
  <c r="C57" i="3"/>
  <c r="J57" i="3" s="1"/>
  <c r="E57" i="3"/>
  <c r="L57" i="3" s="1"/>
  <c r="B58" i="3"/>
  <c r="I58" i="3" s="1"/>
  <c r="C58" i="3"/>
  <c r="J58" i="3" s="1"/>
  <c r="P58" i="3" s="1"/>
  <c r="E58" i="3"/>
  <c r="L58" i="3" s="1"/>
  <c r="O58" i="3" s="1"/>
  <c r="B59" i="3"/>
  <c r="I59" i="3" s="1"/>
  <c r="C59" i="3"/>
  <c r="J59" i="3" s="1"/>
  <c r="D59" i="3"/>
  <c r="K59" i="3" s="1"/>
  <c r="E59" i="3"/>
  <c r="L59" i="3" s="1"/>
  <c r="B60" i="3"/>
  <c r="I60" i="3" s="1"/>
  <c r="C60" i="3"/>
  <c r="J60" i="3" s="1"/>
  <c r="D60" i="3"/>
  <c r="K60" i="3" s="1"/>
  <c r="E60" i="3"/>
  <c r="L60" i="3" s="1"/>
  <c r="B61" i="3"/>
  <c r="I61" i="3" s="1"/>
  <c r="C61" i="3"/>
  <c r="J61" i="3" s="1"/>
  <c r="D61" i="3"/>
  <c r="K61" i="3" s="1"/>
  <c r="E61" i="3"/>
  <c r="L61" i="3" s="1"/>
  <c r="B62" i="3"/>
  <c r="I62" i="3" s="1"/>
  <c r="O62" i="3" s="1"/>
  <c r="C62" i="3"/>
  <c r="J62" i="3" s="1"/>
  <c r="D62" i="3"/>
  <c r="K62" i="3" s="1"/>
  <c r="E62" i="3"/>
  <c r="L62" i="3" s="1"/>
  <c r="B63" i="3"/>
  <c r="I63" i="3" s="1"/>
  <c r="C63" i="3"/>
  <c r="J63" i="3" s="1"/>
  <c r="D63" i="3"/>
  <c r="K63" i="3" s="1"/>
  <c r="E63" i="3"/>
  <c r="L63" i="3" s="1"/>
  <c r="B64" i="3"/>
  <c r="I64" i="3" s="1"/>
  <c r="O64" i="3" s="1"/>
  <c r="C64" i="3"/>
  <c r="J64" i="3" s="1"/>
  <c r="D64" i="3"/>
  <c r="K64" i="3" s="1"/>
  <c r="E64" i="3"/>
  <c r="L64" i="3" s="1"/>
  <c r="B217" i="3"/>
  <c r="I217" i="3" s="1"/>
  <c r="C217" i="3"/>
  <c r="J217" i="3" s="1"/>
  <c r="O217" i="3" s="1"/>
  <c r="B218" i="3"/>
  <c r="I218" i="3" s="1"/>
  <c r="O218" i="3" s="1"/>
  <c r="C218" i="3"/>
  <c r="J218" i="3" s="1"/>
  <c r="B219" i="3"/>
  <c r="I219" i="3" s="1"/>
  <c r="C219" i="3"/>
  <c r="J219" i="3" s="1"/>
  <c r="B220" i="3"/>
  <c r="I220" i="3" s="1"/>
  <c r="C220" i="3"/>
  <c r="J220" i="3" s="1"/>
  <c r="D220" i="3"/>
  <c r="K220" i="3" s="1"/>
  <c r="B221" i="3"/>
  <c r="I221" i="3" s="1"/>
  <c r="C221" i="3"/>
  <c r="J221" i="3" s="1"/>
  <c r="D221" i="3"/>
  <c r="K221" i="3" s="1"/>
  <c r="B222" i="3"/>
  <c r="I222" i="3" s="1"/>
  <c r="C222" i="3"/>
  <c r="J222" i="3" s="1"/>
  <c r="D222" i="3"/>
  <c r="K222" i="3" s="1"/>
  <c r="B223" i="3"/>
  <c r="I223" i="3" s="1"/>
  <c r="C223" i="3"/>
  <c r="J223" i="3" s="1"/>
  <c r="D223" i="3"/>
  <c r="K223" i="3" s="1"/>
  <c r="B224" i="3"/>
  <c r="I224" i="3" s="1"/>
  <c r="C224" i="3"/>
  <c r="J224" i="3" s="1"/>
  <c r="O224" i="3" s="1"/>
  <c r="D224" i="3"/>
  <c r="K224" i="3" s="1"/>
  <c r="B225" i="3"/>
  <c r="I225" i="3" s="1"/>
  <c r="C225" i="3"/>
  <c r="J225" i="3" s="1"/>
  <c r="D225" i="3"/>
  <c r="K225" i="3" s="1"/>
  <c r="B65" i="3"/>
  <c r="I65" i="3" s="1"/>
  <c r="C65" i="3"/>
  <c r="J65" i="3" s="1"/>
  <c r="G65" i="3"/>
  <c r="N90" i="3" s="1"/>
  <c r="B66" i="3"/>
  <c r="I66" i="3" s="1"/>
  <c r="C66" i="3"/>
  <c r="J66" i="3" s="1"/>
  <c r="G66" i="3"/>
  <c r="B67" i="3"/>
  <c r="I67" i="3" s="1"/>
  <c r="C67" i="3"/>
  <c r="J67" i="3" s="1"/>
  <c r="G67" i="3"/>
  <c r="B68" i="3"/>
  <c r="I68" i="3" s="1"/>
  <c r="C68" i="3"/>
  <c r="J68" i="3" s="1"/>
  <c r="D68" i="3"/>
  <c r="K68" i="3" s="1"/>
  <c r="G68" i="3"/>
  <c r="N93" i="3" s="1"/>
  <c r="B69" i="3"/>
  <c r="I69" i="3" s="1"/>
  <c r="C69" i="3"/>
  <c r="J69" i="3" s="1"/>
  <c r="D69" i="3"/>
  <c r="K69" i="3" s="1"/>
  <c r="G69" i="3"/>
  <c r="N94" i="3" s="1"/>
  <c r="B70" i="3"/>
  <c r="I70" i="3" s="1"/>
  <c r="C70" i="3"/>
  <c r="J70" i="3" s="1"/>
  <c r="D70" i="3"/>
  <c r="K70" i="3" s="1"/>
  <c r="G70" i="3"/>
  <c r="N95" i="3" s="1"/>
  <c r="B71" i="3"/>
  <c r="I71" i="3" s="1"/>
  <c r="C71" i="3"/>
  <c r="J71" i="3" s="1"/>
  <c r="D71" i="3"/>
  <c r="K71" i="3" s="1"/>
  <c r="G71" i="3"/>
  <c r="N96" i="3" s="1"/>
  <c r="B72" i="3"/>
  <c r="I72" i="3" s="1"/>
  <c r="C72" i="3"/>
  <c r="J72" i="3" s="1"/>
  <c r="D72" i="3"/>
  <c r="K72" i="3" s="1"/>
  <c r="G72" i="3"/>
  <c r="N97" i="3" s="1"/>
  <c r="B73" i="3"/>
  <c r="I73" i="3" s="1"/>
  <c r="C73" i="3"/>
  <c r="J73" i="3" s="1"/>
  <c r="D73" i="3"/>
  <c r="K73" i="3" s="1"/>
  <c r="G73" i="3"/>
  <c r="N98" i="3" s="1"/>
  <c r="B226" i="3"/>
  <c r="I226" i="3" s="1"/>
  <c r="C226" i="3"/>
  <c r="J226" i="3" s="1"/>
  <c r="E226" i="3"/>
  <c r="L226" i="3" s="1"/>
  <c r="B227" i="3"/>
  <c r="I227" i="3" s="1"/>
  <c r="C227" i="3"/>
  <c r="J227" i="3" s="1"/>
  <c r="D227" i="3"/>
  <c r="K227" i="3" s="1"/>
  <c r="E227" i="3"/>
  <c r="L227" i="3" s="1"/>
  <c r="B228" i="3"/>
  <c r="I228" i="3" s="1"/>
  <c r="C228" i="3"/>
  <c r="J228" i="3" s="1"/>
  <c r="D228" i="3"/>
  <c r="K228" i="3" s="1"/>
  <c r="E228" i="3"/>
  <c r="L228" i="3" s="1"/>
  <c r="B229" i="3"/>
  <c r="I229" i="3" s="1"/>
  <c r="C229" i="3"/>
  <c r="J229" i="3" s="1"/>
  <c r="D229" i="3"/>
  <c r="K229" i="3" s="1"/>
  <c r="E229" i="3"/>
  <c r="L229" i="3" s="1"/>
  <c r="B230" i="3"/>
  <c r="I230" i="3" s="1"/>
  <c r="C230" i="3"/>
  <c r="J230" i="3" s="1"/>
  <c r="E230" i="3"/>
  <c r="L230" i="3" s="1"/>
  <c r="B231" i="3"/>
  <c r="I231" i="3" s="1"/>
  <c r="C231" i="3"/>
  <c r="J231" i="3" s="1"/>
  <c r="D231" i="3"/>
  <c r="K231" i="3" s="1"/>
  <c r="E231" i="3"/>
  <c r="L231" i="3" s="1"/>
  <c r="B232" i="3"/>
  <c r="I232" i="3" s="1"/>
  <c r="C232" i="3"/>
  <c r="J232" i="3" s="1"/>
  <c r="D232" i="3"/>
  <c r="K232" i="3" s="1"/>
  <c r="E232" i="3"/>
  <c r="L232" i="3" s="1"/>
  <c r="B233" i="3"/>
  <c r="I233" i="3" s="1"/>
  <c r="C233" i="3"/>
  <c r="J233" i="3" s="1"/>
  <c r="D233" i="3"/>
  <c r="K233" i="3" s="1"/>
  <c r="E233" i="3"/>
  <c r="L233" i="3" s="1"/>
  <c r="B234" i="3"/>
  <c r="I234" i="3" s="1"/>
  <c r="C234" i="3"/>
  <c r="J234" i="3" s="1"/>
  <c r="E234" i="3"/>
  <c r="L234" i="3" s="1"/>
  <c r="G234" i="3"/>
  <c r="N107" i="3" s="1"/>
  <c r="B235" i="3"/>
  <c r="I235" i="3" s="1"/>
  <c r="C235" i="3"/>
  <c r="J235" i="3" s="1"/>
  <c r="D235" i="3"/>
  <c r="K235" i="3" s="1"/>
  <c r="E235" i="3"/>
  <c r="L235" i="3" s="1"/>
  <c r="G235" i="3"/>
  <c r="N108" i="3" s="1"/>
  <c r="B236" i="3"/>
  <c r="I236" i="3" s="1"/>
  <c r="C236" i="3"/>
  <c r="J236" i="3" s="1"/>
  <c r="D236" i="3"/>
  <c r="K236" i="3" s="1"/>
  <c r="E236" i="3"/>
  <c r="L236" i="3" s="1"/>
  <c r="G236" i="3"/>
  <c r="N109" i="3" s="1"/>
  <c r="B237" i="3"/>
  <c r="I237" i="3" s="1"/>
  <c r="C237" i="3"/>
  <c r="J237" i="3" s="1"/>
  <c r="D237" i="3"/>
  <c r="K237" i="3" s="1"/>
  <c r="E237" i="3"/>
  <c r="L237" i="3" s="1"/>
  <c r="G237" i="3"/>
  <c r="B238" i="3"/>
  <c r="I238" i="3" s="1"/>
  <c r="C238" i="3"/>
  <c r="J238" i="3" s="1"/>
  <c r="G238" i="3"/>
  <c r="B239" i="3"/>
  <c r="I239" i="3" s="1"/>
  <c r="C239" i="3"/>
  <c r="J239" i="3" s="1"/>
  <c r="D239" i="3"/>
  <c r="K239" i="3" s="1"/>
  <c r="G239" i="3"/>
  <c r="B240" i="3"/>
  <c r="I240" i="3" s="1"/>
  <c r="C240" i="3"/>
  <c r="J240" i="3" s="1"/>
  <c r="D240" i="3"/>
  <c r="K240" i="3" s="1"/>
  <c r="G240" i="3"/>
  <c r="B241" i="3"/>
  <c r="I241" i="3" s="1"/>
  <c r="C241" i="3"/>
  <c r="J241" i="3" s="1"/>
  <c r="D241" i="3"/>
  <c r="K241" i="3" s="1"/>
  <c r="G241" i="3"/>
  <c r="B74" i="3"/>
  <c r="I74" i="3" s="1"/>
  <c r="C74" i="3"/>
  <c r="J74" i="3" s="1"/>
  <c r="B75" i="3"/>
  <c r="I75" i="3" s="1"/>
  <c r="C75" i="3"/>
  <c r="J75" i="3" s="1"/>
  <c r="D75" i="3"/>
  <c r="K75" i="3" s="1"/>
  <c r="B76" i="3"/>
  <c r="I76" i="3" s="1"/>
  <c r="C76" i="3"/>
  <c r="J76" i="3" s="1"/>
  <c r="D76" i="3"/>
  <c r="K76" i="3" s="1"/>
  <c r="P76" i="3" s="1"/>
  <c r="B77" i="3"/>
  <c r="I77" i="3" s="1"/>
  <c r="C77" i="3"/>
  <c r="J77" i="3" s="1"/>
  <c r="B78" i="3"/>
  <c r="I78" i="3" s="1"/>
  <c r="C78" i="3"/>
  <c r="J78" i="3" s="1"/>
  <c r="D78" i="3"/>
  <c r="K78" i="3" s="1"/>
  <c r="B79" i="3"/>
  <c r="I79" i="3" s="1"/>
  <c r="C79" i="3"/>
  <c r="J79" i="3" s="1"/>
  <c r="D79" i="3"/>
  <c r="K79" i="3" s="1"/>
  <c r="B80" i="3"/>
  <c r="I80" i="3" s="1"/>
  <c r="C80" i="3"/>
  <c r="J80" i="3" s="1"/>
  <c r="B81" i="3"/>
  <c r="I81" i="3" s="1"/>
  <c r="C81" i="3"/>
  <c r="J81" i="3" s="1"/>
  <c r="D81" i="3"/>
  <c r="K81" i="3" s="1"/>
  <c r="B82" i="3"/>
  <c r="I82" i="3" s="1"/>
  <c r="C82" i="3"/>
  <c r="J82" i="3" s="1"/>
  <c r="D82" i="3"/>
  <c r="K82" i="3" s="1"/>
  <c r="B83" i="3"/>
  <c r="I83" i="3" s="1"/>
  <c r="C83" i="3"/>
  <c r="J83" i="3" s="1"/>
  <c r="D83" i="3"/>
  <c r="K83" i="3" s="1"/>
  <c r="B84" i="3"/>
  <c r="I84" i="3" s="1"/>
  <c r="C84" i="3"/>
  <c r="J84" i="3" s="1"/>
  <c r="E84" i="3"/>
  <c r="L84" i="3" s="1"/>
  <c r="B85" i="3"/>
  <c r="I85" i="3" s="1"/>
  <c r="C85" i="3"/>
  <c r="J85" i="3" s="1"/>
  <c r="E85" i="3"/>
  <c r="L85" i="3" s="1"/>
  <c r="B86" i="3"/>
  <c r="I86" i="3" s="1"/>
  <c r="C86" i="3"/>
  <c r="J86" i="3" s="1"/>
  <c r="D86" i="3"/>
  <c r="K86" i="3" s="1"/>
  <c r="E86" i="3"/>
  <c r="L86" i="3" s="1"/>
  <c r="B87" i="3"/>
  <c r="I87" i="3" s="1"/>
  <c r="C87" i="3"/>
  <c r="J87" i="3" s="1"/>
  <c r="D87" i="3"/>
  <c r="K87" i="3" s="1"/>
  <c r="E87" i="3"/>
  <c r="L87" i="3" s="1"/>
  <c r="B88" i="3"/>
  <c r="I88" i="3" s="1"/>
  <c r="O88" i="3" s="1"/>
  <c r="C88" i="3"/>
  <c r="J88" i="3" s="1"/>
  <c r="D88" i="3"/>
  <c r="K88" i="3" s="1"/>
  <c r="E88" i="3"/>
  <c r="L88" i="3" s="1"/>
  <c r="B89" i="3"/>
  <c r="I89" i="3" s="1"/>
  <c r="C89" i="3"/>
  <c r="J89" i="3" s="1"/>
  <c r="D89" i="3"/>
  <c r="K89" i="3" s="1"/>
  <c r="E89" i="3"/>
  <c r="L89" i="3" s="1"/>
  <c r="B90" i="3"/>
  <c r="I90" i="3" s="1"/>
  <c r="C90" i="3"/>
  <c r="J90" i="3" s="1"/>
  <c r="B91" i="3"/>
  <c r="I91" i="3" s="1"/>
  <c r="C91" i="3"/>
  <c r="J91" i="3" s="1"/>
  <c r="D91" i="3"/>
  <c r="K91" i="3" s="1"/>
  <c r="B92" i="3"/>
  <c r="I92" i="3" s="1"/>
  <c r="C92" i="3"/>
  <c r="J92" i="3" s="1"/>
  <c r="D92" i="3"/>
  <c r="K92" i="3" s="1"/>
  <c r="B93" i="3"/>
  <c r="I93" i="3" s="1"/>
  <c r="C93" i="3"/>
  <c r="J93" i="3" s="1"/>
  <c r="D93" i="3"/>
  <c r="K93" i="3" s="1"/>
  <c r="B94" i="3"/>
  <c r="I94" i="3" s="1"/>
  <c r="C94" i="3"/>
  <c r="J94" i="3" s="1"/>
  <c r="D94" i="3"/>
  <c r="K94" i="3" s="1"/>
  <c r="B95" i="3"/>
  <c r="I95" i="3" s="1"/>
  <c r="C95" i="3"/>
  <c r="J95" i="3" s="1"/>
  <c r="E95" i="3"/>
  <c r="L95" i="3" s="1"/>
  <c r="B96" i="3"/>
  <c r="I96" i="3" s="1"/>
  <c r="C96" i="3"/>
  <c r="J96" i="3" s="1"/>
  <c r="D96" i="3"/>
  <c r="K96" i="3" s="1"/>
  <c r="E96" i="3"/>
  <c r="L96" i="3" s="1"/>
  <c r="O96" i="3" s="1"/>
  <c r="B97" i="3"/>
  <c r="I97" i="3" s="1"/>
  <c r="C97" i="3"/>
  <c r="J97" i="3" s="1"/>
  <c r="D97" i="3"/>
  <c r="K97" i="3" s="1"/>
  <c r="E97" i="3"/>
  <c r="L97" i="3" s="1"/>
  <c r="B98" i="3"/>
  <c r="I98" i="3" s="1"/>
  <c r="C98" i="3"/>
  <c r="J98" i="3" s="1"/>
  <c r="D98" i="3"/>
  <c r="K98" i="3" s="1"/>
  <c r="E98" i="3"/>
  <c r="L98" i="3" s="1"/>
  <c r="B99" i="3"/>
  <c r="I99" i="3" s="1"/>
  <c r="C99" i="3"/>
  <c r="J99" i="3" s="1"/>
  <c r="D99" i="3"/>
  <c r="K99" i="3" s="1"/>
  <c r="E99" i="3"/>
  <c r="L99" i="3" s="1"/>
  <c r="B100" i="3"/>
  <c r="I100" i="3" s="1"/>
  <c r="C100" i="3"/>
  <c r="J100" i="3" s="1"/>
  <c r="E100" i="3"/>
  <c r="L100" i="3" s="1"/>
  <c r="B101" i="3"/>
  <c r="I101" i="3" s="1"/>
  <c r="C101" i="3"/>
  <c r="J101" i="3" s="1"/>
  <c r="D101" i="3"/>
  <c r="K101" i="3" s="1"/>
  <c r="E101" i="3"/>
  <c r="L101" i="3" s="1"/>
  <c r="B102" i="3"/>
  <c r="I102" i="3" s="1"/>
  <c r="C102" i="3"/>
  <c r="J102" i="3" s="1"/>
  <c r="D102" i="3"/>
  <c r="K102" i="3" s="1"/>
  <c r="E102" i="3"/>
  <c r="L102" i="3" s="1"/>
  <c r="B103" i="3"/>
  <c r="I103" i="3" s="1"/>
  <c r="C103" i="3"/>
  <c r="J103" i="3" s="1"/>
  <c r="D103" i="3"/>
  <c r="K103" i="3" s="1"/>
  <c r="E103" i="3"/>
  <c r="L103" i="3" s="1"/>
  <c r="B104" i="3"/>
  <c r="I104" i="3" s="1"/>
  <c r="C104" i="3"/>
  <c r="J104" i="3" s="1"/>
  <c r="D104" i="3"/>
  <c r="K104" i="3" s="1"/>
  <c r="E104" i="3"/>
  <c r="L104" i="3" s="1"/>
  <c r="B105" i="3"/>
  <c r="I105" i="3" s="1"/>
  <c r="C105" i="3"/>
  <c r="J105" i="3" s="1"/>
  <c r="E105" i="3"/>
  <c r="L105" i="3" s="1"/>
  <c r="B106" i="3"/>
  <c r="I106" i="3" s="1"/>
  <c r="C106" i="3"/>
  <c r="J106" i="3" s="1"/>
  <c r="D106" i="3"/>
  <c r="K106" i="3" s="1"/>
  <c r="E106" i="3"/>
  <c r="L106" i="3" s="1"/>
  <c r="B107" i="3"/>
  <c r="I107" i="3" s="1"/>
  <c r="C107" i="3"/>
  <c r="J107" i="3" s="1"/>
  <c r="D107" i="3"/>
  <c r="K107" i="3" s="1"/>
  <c r="E107" i="3"/>
  <c r="L107" i="3" s="1"/>
  <c r="B108" i="3"/>
  <c r="I108" i="3" s="1"/>
  <c r="C108" i="3"/>
  <c r="J108" i="3" s="1"/>
  <c r="D108" i="3"/>
  <c r="K108" i="3" s="1"/>
  <c r="E108" i="3"/>
  <c r="L108" i="3" s="1"/>
  <c r="B109" i="3"/>
  <c r="I109" i="3" s="1"/>
  <c r="C109" i="3"/>
  <c r="J109" i="3" s="1"/>
  <c r="D109" i="3"/>
  <c r="K109" i="3" s="1"/>
  <c r="E109" i="3"/>
  <c r="L109" i="3" s="1"/>
  <c r="B243" i="3"/>
  <c r="I243" i="3" s="1"/>
  <c r="C243" i="3"/>
  <c r="J243" i="3" s="1"/>
  <c r="B244" i="3"/>
  <c r="I244" i="3" s="1"/>
  <c r="C244" i="3"/>
  <c r="J244" i="3" s="1"/>
  <c r="B245" i="3"/>
  <c r="I245" i="3" s="1"/>
  <c r="C245" i="3"/>
  <c r="J245" i="3" s="1"/>
  <c r="D245" i="3"/>
  <c r="K245" i="3" s="1"/>
  <c r="B246" i="3"/>
  <c r="I246" i="3" s="1"/>
  <c r="C246" i="3"/>
  <c r="J246" i="3" s="1"/>
  <c r="D246" i="3"/>
  <c r="K246" i="3" s="1"/>
  <c r="B247" i="3"/>
  <c r="I247" i="3" s="1"/>
  <c r="C247" i="3"/>
  <c r="J247" i="3" s="1"/>
  <c r="D247" i="3"/>
  <c r="K247" i="3" s="1"/>
  <c r="B248" i="3"/>
  <c r="I248" i="3" s="1"/>
  <c r="C248" i="3"/>
  <c r="J248" i="3" s="1"/>
  <c r="D248" i="3"/>
  <c r="K248" i="3" s="1"/>
  <c r="B249" i="3"/>
  <c r="I249" i="3" s="1"/>
  <c r="C249" i="3"/>
  <c r="J249" i="3" s="1"/>
  <c r="B250" i="3"/>
  <c r="I250" i="3" s="1"/>
  <c r="C250" i="3"/>
  <c r="J250" i="3" s="1"/>
  <c r="D250" i="3"/>
  <c r="K250" i="3" s="1"/>
  <c r="B251" i="3"/>
  <c r="I251" i="3" s="1"/>
  <c r="C251" i="3"/>
  <c r="J251" i="3" s="1"/>
  <c r="D251" i="3"/>
  <c r="K251" i="3" s="1"/>
  <c r="B252" i="3"/>
  <c r="I252" i="3" s="1"/>
  <c r="C252" i="3"/>
  <c r="J252" i="3" s="1"/>
  <c r="D252" i="3"/>
  <c r="K252" i="3" s="1"/>
  <c r="B253" i="3"/>
  <c r="I253" i="3" s="1"/>
  <c r="C253" i="3"/>
  <c r="J253" i="3" s="1"/>
  <c r="D253" i="3"/>
  <c r="K253" i="3" s="1"/>
  <c r="B254" i="3"/>
  <c r="I254" i="3" s="1"/>
  <c r="C254" i="3"/>
  <c r="J254" i="3" s="1"/>
  <c r="B255" i="3"/>
  <c r="I255" i="3" s="1"/>
  <c r="C255" i="3"/>
  <c r="J255" i="3" s="1"/>
  <c r="D255" i="3"/>
  <c r="K255" i="3" s="1"/>
  <c r="B256" i="3"/>
  <c r="I256" i="3" s="1"/>
  <c r="C256" i="3"/>
  <c r="J256" i="3" s="1"/>
  <c r="D256" i="3"/>
  <c r="K256" i="3" s="1"/>
  <c r="B257" i="3"/>
  <c r="I257" i="3" s="1"/>
  <c r="C257" i="3"/>
  <c r="J257" i="3" s="1"/>
  <c r="D257" i="3"/>
  <c r="K257" i="3" s="1"/>
  <c r="B258" i="3"/>
  <c r="I258" i="3" s="1"/>
  <c r="C258" i="3"/>
  <c r="J258" i="3" s="1"/>
  <c r="D258" i="3"/>
  <c r="K258" i="3" s="1"/>
  <c r="B259" i="3"/>
  <c r="I259" i="3" s="1"/>
  <c r="C259" i="3"/>
  <c r="J259" i="3" s="1"/>
  <c r="B260" i="3"/>
  <c r="I260" i="3" s="1"/>
  <c r="C260" i="3"/>
  <c r="J260" i="3" s="1"/>
  <c r="D260" i="3"/>
  <c r="K260" i="3" s="1"/>
  <c r="B261" i="3"/>
  <c r="I261" i="3" s="1"/>
  <c r="C261" i="3"/>
  <c r="J261" i="3" s="1"/>
  <c r="D261" i="3"/>
  <c r="K261" i="3" s="1"/>
  <c r="B262" i="3"/>
  <c r="I262" i="3" s="1"/>
  <c r="C262" i="3"/>
  <c r="J262" i="3" s="1"/>
  <c r="D262" i="3"/>
  <c r="K262" i="3" s="1"/>
  <c r="B263" i="3"/>
  <c r="I263" i="3" s="1"/>
  <c r="C263" i="3"/>
  <c r="J263" i="3" s="1"/>
  <c r="D263" i="3"/>
  <c r="K263" i="3" s="1"/>
  <c r="B110" i="3"/>
  <c r="I110" i="3" s="1"/>
  <c r="C110" i="3"/>
  <c r="J110" i="3" s="1"/>
  <c r="G110" i="3"/>
  <c r="N173" i="3" s="1"/>
  <c r="B111" i="3"/>
  <c r="I111" i="3" s="1"/>
  <c r="C111" i="3"/>
  <c r="J111" i="3" s="1"/>
  <c r="G111" i="3"/>
  <c r="B112" i="3"/>
  <c r="I112" i="3" s="1"/>
  <c r="O112" i="3" s="1"/>
  <c r="C112" i="3"/>
  <c r="J112" i="3" s="1"/>
  <c r="D112" i="3"/>
  <c r="K112" i="3" s="1"/>
  <c r="G112" i="3"/>
  <c r="B113" i="3"/>
  <c r="I113" i="3" s="1"/>
  <c r="C113" i="3"/>
  <c r="J113" i="3" s="1"/>
  <c r="D113" i="3"/>
  <c r="K113" i="3" s="1"/>
  <c r="O113" i="3" s="1"/>
  <c r="G113" i="3"/>
  <c r="B114" i="3"/>
  <c r="I114" i="3" s="1"/>
  <c r="C114" i="3"/>
  <c r="J114" i="3" s="1"/>
  <c r="D114" i="3"/>
  <c r="K114" i="3" s="1"/>
  <c r="G114" i="3"/>
  <c r="B115" i="3"/>
  <c r="I115" i="3" s="1"/>
  <c r="C115" i="3"/>
  <c r="J115" i="3" s="1"/>
  <c r="D115" i="3"/>
  <c r="K115" i="3" s="1"/>
  <c r="G115" i="3"/>
  <c r="B116" i="3"/>
  <c r="I116" i="3" s="1"/>
  <c r="C116" i="3"/>
  <c r="J116" i="3" s="1"/>
  <c r="G116" i="3"/>
  <c r="B117" i="3"/>
  <c r="I117" i="3" s="1"/>
  <c r="C117" i="3"/>
  <c r="J117" i="3" s="1"/>
  <c r="D117" i="3"/>
  <c r="K117" i="3" s="1"/>
  <c r="G117" i="3"/>
  <c r="B118" i="3"/>
  <c r="I118" i="3" s="1"/>
  <c r="C118" i="3"/>
  <c r="J118" i="3" s="1"/>
  <c r="D118" i="3"/>
  <c r="K118" i="3" s="1"/>
  <c r="G118" i="3"/>
  <c r="B119" i="3"/>
  <c r="I119" i="3" s="1"/>
  <c r="C119" i="3"/>
  <c r="J119" i="3" s="1"/>
  <c r="D119" i="3"/>
  <c r="K119" i="3" s="1"/>
  <c r="G119" i="3"/>
  <c r="B120" i="3"/>
  <c r="I120" i="3" s="1"/>
  <c r="C120" i="3"/>
  <c r="J120" i="3" s="1"/>
  <c r="D120" i="3"/>
  <c r="K120" i="3" s="1"/>
  <c r="G120" i="3"/>
  <c r="N120" i="3" s="1"/>
  <c r="B121" i="3"/>
  <c r="I121" i="3" s="1"/>
  <c r="C121" i="3"/>
  <c r="J121" i="3" s="1"/>
  <c r="G121" i="3"/>
  <c r="B122" i="3"/>
  <c r="I122" i="3" s="1"/>
  <c r="C122" i="3"/>
  <c r="J122" i="3" s="1"/>
  <c r="D122" i="3"/>
  <c r="K122" i="3" s="1"/>
  <c r="G122" i="3"/>
  <c r="N122" i="3" s="1"/>
  <c r="B123" i="3"/>
  <c r="I123" i="3" s="1"/>
  <c r="O123" i="3" s="1"/>
  <c r="C123" i="3"/>
  <c r="J123" i="3" s="1"/>
  <c r="D123" i="3"/>
  <c r="K123" i="3" s="1"/>
  <c r="G123" i="3"/>
  <c r="N123" i="3" s="1"/>
  <c r="B124" i="3"/>
  <c r="I124" i="3" s="1"/>
  <c r="C124" i="3"/>
  <c r="J124" i="3" s="1"/>
  <c r="D124" i="3"/>
  <c r="K124" i="3" s="1"/>
  <c r="G124" i="3"/>
  <c r="N124" i="3" s="1"/>
  <c r="B125" i="3"/>
  <c r="I125" i="3" s="1"/>
  <c r="C125" i="3"/>
  <c r="J125" i="3" s="1"/>
  <c r="D125" i="3"/>
  <c r="K125" i="3" s="1"/>
  <c r="G125" i="3"/>
  <c r="N125" i="3" s="1"/>
  <c r="B126" i="3"/>
  <c r="I126" i="3" s="1"/>
  <c r="C126" i="3"/>
  <c r="J126" i="3" s="1"/>
  <c r="G126" i="3"/>
  <c r="N126" i="3" s="1"/>
  <c r="B127" i="3"/>
  <c r="I127" i="3" s="1"/>
  <c r="C127" i="3"/>
  <c r="J127" i="3" s="1"/>
  <c r="D127" i="3"/>
  <c r="K127" i="3" s="1"/>
  <c r="G127" i="3"/>
  <c r="B128" i="3"/>
  <c r="I128" i="3" s="1"/>
  <c r="C128" i="3"/>
  <c r="J128" i="3" s="1"/>
  <c r="D128" i="3"/>
  <c r="K128" i="3" s="1"/>
  <c r="G128" i="3"/>
  <c r="B129" i="3"/>
  <c r="I129" i="3" s="1"/>
  <c r="C129" i="3"/>
  <c r="J129" i="3" s="1"/>
  <c r="D129" i="3"/>
  <c r="K129" i="3" s="1"/>
  <c r="G129" i="3"/>
  <c r="B130" i="3"/>
  <c r="I130" i="3" s="1"/>
  <c r="C130" i="3"/>
  <c r="J130" i="3" s="1"/>
  <c r="D130" i="3"/>
  <c r="K130" i="3" s="1"/>
  <c r="G130" i="3"/>
  <c r="B264" i="3"/>
  <c r="I264" i="3" s="1"/>
  <c r="C264" i="3"/>
  <c r="J264" i="3" s="1"/>
  <c r="E264" i="3"/>
  <c r="L264" i="3" s="1"/>
  <c r="B265" i="3"/>
  <c r="I265" i="3" s="1"/>
  <c r="C265" i="3"/>
  <c r="J265" i="3" s="1"/>
  <c r="D265" i="3"/>
  <c r="K265" i="3" s="1"/>
  <c r="E265" i="3"/>
  <c r="L265" i="3" s="1"/>
  <c r="O265" i="3" s="1"/>
  <c r="B266" i="3"/>
  <c r="I266" i="3" s="1"/>
  <c r="C266" i="3"/>
  <c r="J266" i="3" s="1"/>
  <c r="D266" i="3"/>
  <c r="K266" i="3" s="1"/>
  <c r="E266" i="3"/>
  <c r="L266" i="3" s="1"/>
  <c r="B267" i="3"/>
  <c r="I267" i="3" s="1"/>
  <c r="C267" i="3"/>
  <c r="J267" i="3" s="1"/>
  <c r="E267" i="3"/>
  <c r="L267" i="3" s="1"/>
  <c r="B268" i="3"/>
  <c r="I268" i="3" s="1"/>
  <c r="C268" i="3"/>
  <c r="J268" i="3" s="1"/>
  <c r="D268" i="3"/>
  <c r="K268" i="3" s="1"/>
  <c r="E268" i="3"/>
  <c r="L268" i="3" s="1"/>
  <c r="B269" i="3"/>
  <c r="I269" i="3" s="1"/>
  <c r="C269" i="3"/>
  <c r="J269" i="3" s="1"/>
  <c r="D269" i="3"/>
  <c r="K269" i="3" s="1"/>
  <c r="E269" i="3"/>
  <c r="L269" i="3" s="1"/>
  <c r="B270" i="3"/>
  <c r="I270" i="3" s="1"/>
  <c r="C270" i="3"/>
  <c r="J270" i="3" s="1"/>
  <c r="D270" i="3"/>
  <c r="K270" i="3" s="1"/>
  <c r="E270" i="3"/>
  <c r="L270" i="3" s="1"/>
  <c r="B271" i="3"/>
  <c r="I271" i="3" s="1"/>
  <c r="C271" i="3"/>
  <c r="J271" i="3" s="1"/>
  <c r="D271" i="3"/>
  <c r="K271" i="3" s="1"/>
  <c r="E271" i="3"/>
  <c r="L271" i="3" s="1"/>
  <c r="B272" i="3"/>
  <c r="I272" i="3" s="1"/>
  <c r="C272" i="3"/>
  <c r="J272" i="3" s="1"/>
  <c r="E272" i="3"/>
  <c r="L272" i="3" s="1"/>
  <c r="B273" i="3"/>
  <c r="I273" i="3" s="1"/>
  <c r="C273" i="3"/>
  <c r="J273" i="3" s="1"/>
  <c r="D273" i="3"/>
  <c r="K273" i="3" s="1"/>
  <c r="E273" i="3"/>
  <c r="L273" i="3" s="1"/>
  <c r="O273" i="3" s="1"/>
  <c r="B274" i="3"/>
  <c r="I274" i="3" s="1"/>
  <c r="C274" i="3"/>
  <c r="J274" i="3" s="1"/>
  <c r="D274" i="3"/>
  <c r="K274" i="3" s="1"/>
  <c r="E274" i="3"/>
  <c r="L274" i="3" s="1"/>
  <c r="B275" i="3"/>
  <c r="I275" i="3" s="1"/>
  <c r="C275" i="3"/>
  <c r="J275" i="3" s="1"/>
  <c r="E275" i="3"/>
  <c r="L275" i="3" s="1"/>
  <c r="B276" i="3"/>
  <c r="I276" i="3" s="1"/>
  <c r="C276" i="3"/>
  <c r="J276" i="3" s="1"/>
  <c r="D276" i="3"/>
  <c r="K276" i="3" s="1"/>
  <c r="E276" i="3"/>
  <c r="L276" i="3" s="1"/>
  <c r="B277" i="3"/>
  <c r="I277" i="3" s="1"/>
  <c r="C277" i="3"/>
  <c r="J277" i="3" s="1"/>
  <c r="D277" i="3"/>
  <c r="K277" i="3" s="1"/>
  <c r="E277" i="3"/>
  <c r="L277" i="3" s="1"/>
  <c r="B278" i="3"/>
  <c r="I278" i="3" s="1"/>
  <c r="C278" i="3"/>
  <c r="J278" i="3" s="1"/>
  <c r="D278" i="3"/>
  <c r="K278" i="3" s="1"/>
  <c r="E278" i="3"/>
  <c r="L278" i="3" s="1"/>
  <c r="B279" i="3"/>
  <c r="I279" i="3" s="1"/>
  <c r="C279" i="3"/>
  <c r="J279" i="3" s="1"/>
  <c r="D279" i="3"/>
  <c r="K279" i="3" s="1"/>
  <c r="E279" i="3"/>
  <c r="L279" i="3" s="1"/>
  <c r="B280" i="3"/>
  <c r="I280" i="3" s="1"/>
  <c r="C280" i="3"/>
  <c r="J280" i="3" s="1"/>
  <c r="E280" i="3"/>
  <c r="L280" i="3" s="1"/>
  <c r="G280" i="3"/>
  <c r="N210" i="3" s="1"/>
  <c r="B281" i="3"/>
  <c r="I281" i="3" s="1"/>
  <c r="C281" i="3"/>
  <c r="J281" i="3" s="1"/>
  <c r="P281" i="3" s="1"/>
  <c r="D281" i="3"/>
  <c r="K281" i="3" s="1"/>
  <c r="E281" i="3"/>
  <c r="L281" i="3" s="1"/>
  <c r="G281" i="3"/>
  <c r="N211" i="3" s="1"/>
  <c r="B282" i="3"/>
  <c r="I282" i="3" s="1"/>
  <c r="C282" i="3"/>
  <c r="J282" i="3" s="1"/>
  <c r="D282" i="3"/>
  <c r="K282" i="3" s="1"/>
  <c r="E282" i="3"/>
  <c r="L282" i="3" s="1"/>
  <c r="G282" i="3"/>
  <c r="N212" i="3" s="1"/>
  <c r="B283" i="3"/>
  <c r="I283" i="3" s="1"/>
  <c r="C283" i="3"/>
  <c r="J283" i="3" s="1"/>
  <c r="E283" i="3"/>
  <c r="L283" i="3" s="1"/>
  <c r="G283" i="3"/>
  <c r="N213" i="3" s="1"/>
  <c r="B284" i="3"/>
  <c r="I284" i="3" s="1"/>
  <c r="C284" i="3"/>
  <c r="J284" i="3" s="1"/>
  <c r="D284" i="3"/>
  <c r="K284" i="3" s="1"/>
  <c r="E284" i="3"/>
  <c r="L284" i="3" s="1"/>
  <c r="G284" i="3"/>
  <c r="B285" i="3"/>
  <c r="I285" i="3" s="1"/>
  <c r="C285" i="3"/>
  <c r="J285" i="3" s="1"/>
  <c r="D285" i="3"/>
  <c r="K285" i="3" s="1"/>
  <c r="E285" i="3"/>
  <c r="L285" i="3" s="1"/>
  <c r="G285" i="3"/>
  <c r="N285" i="3" s="1"/>
  <c r="B286" i="3"/>
  <c r="I286" i="3" s="1"/>
  <c r="C286" i="3"/>
  <c r="J286" i="3" s="1"/>
  <c r="D286" i="3"/>
  <c r="K286" i="3" s="1"/>
  <c r="E286" i="3"/>
  <c r="L286" i="3" s="1"/>
  <c r="G286" i="3"/>
  <c r="N216" i="3" s="1"/>
  <c r="B287" i="3"/>
  <c r="I287" i="3" s="1"/>
  <c r="C287" i="3"/>
  <c r="J287" i="3" s="1"/>
  <c r="D287" i="3"/>
  <c r="K287" i="3" s="1"/>
  <c r="E287" i="3"/>
  <c r="L287" i="3" s="1"/>
  <c r="G287" i="3"/>
  <c r="N217" i="3" s="1"/>
  <c r="B288" i="3"/>
  <c r="I288" i="3" s="1"/>
  <c r="C288" i="3"/>
  <c r="J288" i="3" s="1"/>
  <c r="G288" i="3"/>
  <c r="N218" i="3" s="1"/>
  <c r="B289" i="3"/>
  <c r="I289" i="3" s="1"/>
  <c r="C289" i="3"/>
  <c r="J289" i="3" s="1"/>
  <c r="D289" i="3"/>
  <c r="K289" i="3" s="1"/>
  <c r="G289" i="3"/>
  <c r="N219" i="3" s="1"/>
  <c r="B290" i="3"/>
  <c r="I290" i="3" s="1"/>
  <c r="C290" i="3"/>
  <c r="J290" i="3" s="1"/>
  <c r="D290" i="3"/>
  <c r="K290" i="3" s="1"/>
  <c r="G290" i="3"/>
  <c r="N220" i="3" s="1"/>
  <c r="B291" i="3"/>
  <c r="I291" i="3" s="1"/>
  <c r="C291" i="3"/>
  <c r="J291" i="3" s="1"/>
  <c r="G291" i="3"/>
  <c r="N221" i="3" s="1"/>
  <c r="B292" i="3"/>
  <c r="I292" i="3" s="1"/>
  <c r="C292" i="3"/>
  <c r="J292" i="3" s="1"/>
  <c r="D292" i="3"/>
  <c r="K292" i="3" s="1"/>
  <c r="G292" i="3"/>
  <c r="B293" i="3"/>
  <c r="I293" i="3" s="1"/>
  <c r="C293" i="3"/>
  <c r="J293" i="3" s="1"/>
  <c r="D293" i="3"/>
  <c r="K293" i="3" s="1"/>
  <c r="G293" i="3"/>
  <c r="B294" i="3"/>
  <c r="I294" i="3" s="1"/>
  <c r="C294" i="3"/>
  <c r="J294" i="3" s="1"/>
  <c r="D294" i="3"/>
  <c r="K294" i="3" s="1"/>
  <c r="G294" i="3"/>
  <c r="B295" i="3"/>
  <c r="I295" i="3" s="1"/>
  <c r="C295" i="3"/>
  <c r="J295" i="3" s="1"/>
  <c r="D295" i="3"/>
  <c r="K295" i="3" s="1"/>
  <c r="G295" i="3"/>
  <c r="B296" i="3"/>
  <c r="I296" i="3" s="1"/>
  <c r="C296" i="3"/>
  <c r="J296" i="3" s="1"/>
  <c r="E296" i="3"/>
  <c r="L296" i="3" s="1"/>
  <c r="B297" i="3"/>
  <c r="I297" i="3" s="1"/>
  <c r="C297" i="3"/>
  <c r="J297" i="3" s="1"/>
  <c r="D297" i="3"/>
  <c r="K297" i="3" s="1"/>
  <c r="E297" i="3"/>
  <c r="L297" i="3" s="1"/>
  <c r="B298" i="3"/>
  <c r="I298" i="3" s="1"/>
  <c r="C298" i="3"/>
  <c r="J298" i="3" s="1"/>
  <c r="D298" i="3"/>
  <c r="K298" i="3" s="1"/>
  <c r="E298" i="3"/>
  <c r="L298" i="3" s="1"/>
  <c r="B299" i="3"/>
  <c r="I299" i="3" s="1"/>
  <c r="C299" i="3"/>
  <c r="J299" i="3" s="1"/>
  <c r="D299" i="3"/>
  <c r="K299" i="3" s="1"/>
  <c r="E299" i="3"/>
  <c r="L299" i="3" s="1"/>
  <c r="B300" i="3"/>
  <c r="I300" i="3" s="1"/>
  <c r="C300" i="3"/>
  <c r="J300" i="3" s="1"/>
  <c r="D300" i="3"/>
  <c r="K300" i="3" s="1"/>
  <c r="E300" i="3"/>
  <c r="L300" i="3" s="1"/>
  <c r="B301" i="3"/>
  <c r="I301" i="3" s="1"/>
  <c r="C301" i="3"/>
  <c r="J301" i="3" s="1"/>
  <c r="E301" i="3"/>
  <c r="L301" i="3" s="1"/>
  <c r="B302" i="3"/>
  <c r="I302" i="3" s="1"/>
  <c r="C302" i="3"/>
  <c r="J302" i="3" s="1"/>
  <c r="D302" i="3"/>
  <c r="K302" i="3" s="1"/>
  <c r="E302" i="3"/>
  <c r="L302" i="3" s="1"/>
  <c r="B303" i="3"/>
  <c r="I303" i="3" s="1"/>
  <c r="O303" i="3" s="1"/>
  <c r="C303" i="3"/>
  <c r="J303" i="3" s="1"/>
  <c r="D303" i="3"/>
  <c r="K303" i="3" s="1"/>
  <c r="E303" i="3"/>
  <c r="L303" i="3" s="1"/>
  <c r="B304" i="3"/>
  <c r="I304" i="3" s="1"/>
  <c r="C304" i="3"/>
  <c r="J304" i="3" s="1"/>
  <c r="D304" i="3"/>
  <c r="K304" i="3" s="1"/>
  <c r="E304" i="3"/>
  <c r="L304" i="3" s="1"/>
  <c r="B305" i="3"/>
  <c r="I305" i="3" s="1"/>
  <c r="O305" i="3" s="1"/>
  <c r="C305" i="3"/>
  <c r="J305" i="3" s="1"/>
  <c r="D305" i="3"/>
  <c r="K305" i="3" s="1"/>
  <c r="E305" i="3"/>
  <c r="L305" i="3" s="1"/>
  <c r="B306" i="3"/>
  <c r="I306" i="3" s="1"/>
  <c r="C306" i="3"/>
  <c r="J306" i="3" s="1"/>
  <c r="E306" i="3"/>
  <c r="L306" i="3" s="1"/>
  <c r="G306" i="3"/>
  <c r="B307" i="3"/>
  <c r="I307" i="3" s="1"/>
  <c r="C307" i="3"/>
  <c r="J307" i="3" s="1"/>
  <c r="D307" i="3"/>
  <c r="K307" i="3" s="1"/>
  <c r="E307" i="3"/>
  <c r="L307" i="3" s="1"/>
  <c r="G307" i="3"/>
  <c r="B308" i="3"/>
  <c r="I308" i="3" s="1"/>
  <c r="C308" i="3"/>
  <c r="J308" i="3" s="1"/>
  <c r="D308" i="3"/>
  <c r="K308" i="3" s="1"/>
  <c r="E308" i="3"/>
  <c r="L308" i="3" s="1"/>
  <c r="G308" i="3"/>
  <c r="B309" i="3"/>
  <c r="I309" i="3" s="1"/>
  <c r="C309" i="3"/>
  <c r="J309" i="3" s="1"/>
  <c r="D309" i="3"/>
  <c r="K309" i="3" s="1"/>
  <c r="E309" i="3"/>
  <c r="L309" i="3" s="1"/>
  <c r="G309" i="3"/>
  <c r="B310" i="3"/>
  <c r="I310" i="3" s="1"/>
  <c r="C310" i="3"/>
  <c r="J310" i="3" s="1"/>
  <c r="D310" i="3"/>
  <c r="K310" i="3" s="1"/>
  <c r="E310" i="3"/>
  <c r="L310" i="3" s="1"/>
  <c r="G310" i="3"/>
  <c r="B311" i="3"/>
  <c r="I311" i="3" s="1"/>
  <c r="C311" i="3"/>
  <c r="J311" i="3" s="1"/>
  <c r="E311" i="3"/>
  <c r="L311" i="3" s="1"/>
  <c r="B312" i="3"/>
  <c r="I312" i="3" s="1"/>
  <c r="C312" i="3"/>
  <c r="J312" i="3" s="1"/>
  <c r="D312" i="3"/>
  <c r="K312" i="3" s="1"/>
  <c r="E312" i="3"/>
  <c r="L312" i="3" s="1"/>
  <c r="B313" i="3"/>
  <c r="I313" i="3" s="1"/>
  <c r="C313" i="3"/>
  <c r="J313" i="3" s="1"/>
  <c r="D313" i="3"/>
  <c r="K313" i="3" s="1"/>
  <c r="E313" i="3"/>
  <c r="L313" i="3" s="1"/>
  <c r="B314" i="3"/>
  <c r="I314" i="3" s="1"/>
  <c r="C314" i="3"/>
  <c r="J314" i="3" s="1"/>
  <c r="D314" i="3"/>
  <c r="K314" i="3" s="1"/>
  <c r="E314" i="3"/>
  <c r="L314" i="3" s="1"/>
  <c r="B315" i="3"/>
  <c r="I315" i="3" s="1"/>
  <c r="C315" i="3"/>
  <c r="J315" i="3" s="1"/>
  <c r="D315" i="3"/>
  <c r="K315" i="3" s="1"/>
  <c r="E315" i="3"/>
  <c r="L315" i="3" s="1"/>
  <c r="B316" i="3"/>
  <c r="I316" i="3" s="1"/>
  <c r="C316" i="3"/>
  <c r="J316" i="3" s="1"/>
  <c r="E316" i="3"/>
  <c r="L316" i="3" s="1"/>
  <c r="G316" i="3"/>
  <c r="N246" i="3" s="1"/>
  <c r="B317" i="3"/>
  <c r="I317" i="3" s="1"/>
  <c r="C317" i="3"/>
  <c r="J317" i="3" s="1"/>
  <c r="D317" i="3"/>
  <c r="K317" i="3" s="1"/>
  <c r="E317" i="3"/>
  <c r="L317" i="3" s="1"/>
  <c r="G317" i="3"/>
  <c r="B318" i="3"/>
  <c r="I318" i="3" s="1"/>
  <c r="C318" i="3"/>
  <c r="J318" i="3" s="1"/>
  <c r="D318" i="3"/>
  <c r="K318" i="3" s="1"/>
  <c r="E318" i="3"/>
  <c r="L318" i="3" s="1"/>
  <c r="G318" i="3"/>
  <c r="B319" i="3"/>
  <c r="I319" i="3" s="1"/>
  <c r="C319" i="3"/>
  <c r="J319" i="3" s="1"/>
  <c r="D319" i="3"/>
  <c r="K319" i="3" s="1"/>
  <c r="E319" i="3"/>
  <c r="L319" i="3" s="1"/>
  <c r="G319" i="3"/>
  <c r="N249" i="3" s="1"/>
  <c r="B320" i="3"/>
  <c r="I320" i="3" s="1"/>
  <c r="C320" i="3"/>
  <c r="J320" i="3" s="1"/>
  <c r="D320" i="3"/>
  <c r="K320" i="3" s="1"/>
  <c r="E320" i="3"/>
  <c r="L320" i="3" s="1"/>
  <c r="P320" i="3" s="1"/>
  <c r="G320" i="3"/>
  <c r="N250" i="3" s="1"/>
  <c r="B321" i="3"/>
  <c r="I321" i="3" s="1"/>
  <c r="C321" i="3"/>
  <c r="J321" i="3" s="1"/>
  <c r="E321" i="3"/>
  <c r="L321" i="3" s="1"/>
  <c r="G321" i="3"/>
  <c r="N251" i="3" s="1"/>
  <c r="B322" i="3"/>
  <c r="I322" i="3" s="1"/>
  <c r="C322" i="3"/>
  <c r="J322" i="3" s="1"/>
  <c r="D322" i="3"/>
  <c r="K322" i="3" s="1"/>
  <c r="E322" i="3"/>
  <c r="L322" i="3" s="1"/>
  <c r="G322" i="3"/>
  <c r="B323" i="3"/>
  <c r="I323" i="3" s="1"/>
  <c r="C323" i="3"/>
  <c r="J323" i="3" s="1"/>
  <c r="D323" i="3"/>
  <c r="K323" i="3" s="1"/>
  <c r="E323" i="3"/>
  <c r="L323" i="3" s="1"/>
  <c r="G323" i="3"/>
  <c r="B324" i="3"/>
  <c r="I324" i="3" s="1"/>
  <c r="C324" i="3"/>
  <c r="J324" i="3" s="1"/>
  <c r="D324" i="3"/>
  <c r="K324" i="3" s="1"/>
  <c r="E324" i="3"/>
  <c r="L324" i="3" s="1"/>
  <c r="G324" i="3"/>
  <c r="B325" i="3"/>
  <c r="I325" i="3" s="1"/>
  <c r="C325" i="3"/>
  <c r="J325" i="3" s="1"/>
  <c r="D325" i="3"/>
  <c r="K325" i="3" s="1"/>
  <c r="E325" i="3"/>
  <c r="L325" i="3" s="1"/>
  <c r="G325" i="3"/>
  <c r="N255" i="3" s="1"/>
  <c r="B326" i="3"/>
  <c r="I326" i="3" s="1"/>
  <c r="C326" i="3"/>
  <c r="J326" i="3" s="1"/>
  <c r="G326" i="3"/>
  <c r="N256" i="3" s="1"/>
  <c r="B327" i="3"/>
  <c r="I327" i="3" s="1"/>
  <c r="C327" i="3"/>
  <c r="J327" i="3" s="1"/>
  <c r="D327" i="3"/>
  <c r="K327" i="3" s="1"/>
  <c r="G327" i="3"/>
  <c r="N257" i="3" s="1"/>
  <c r="B328" i="3"/>
  <c r="I328" i="3" s="1"/>
  <c r="C328" i="3"/>
  <c r="J328" i="3" s="1"/>
  <c r="D328" i="3"/>
  <c r="K328" i="3" s="1"/>
  <c r="G328" i="3"/>
  <c r="N258" i="3" s="1"/>
  <c r="B329" i="3"/>
  <c r="I329" i="3" s="1"/>
  <c r="C329" i="3"/>
  <c r="J329" i="3" s="1"/>
  <c r="D329" i="3"/>
  <c r="K329" i="3" s="1"/>
  <c r="G329" i="3"/>
  <c r="N259" i="3" s="1"/>
  <c r="B330" i="3"/>
  <c r="I330" i="3" s="1"/>
  <c r="C330" i="3"/>
  <c r="J330" i="3" s="1"/>
  <c r="D330" i="3"/>
  <c r="K330" i="3" s="1"/>
  <c r="G330" i="3"/>
  <c r="N260" i="3" s="1"/>
  <c r="B331" i="3"/>
  <c r="I331" i="3" s="1"/>
  <c r="C331" i="3"/>
  <c r="J331" i="3" s="1"/>
  <c r="G331" i="3"/>
  <c r="N261" i="3" s="1"/>
  <c r="B332" i="3"/>
  <c r="I332" i="3" s="1"/>
  <c r="C332" i="3"/>
  <c r="J332" i="3" s="1"/>
  <c r="D332" i="3"/>
  <c r="K332" i="3" s="1"/>
  <c r="G332" i="3"/>
  <c r="N262" i="3" s="1"/>
  <c r="B333" i="3"/>
  <c r="I333" i="3" s="1"/>
  <c r="C333" i="3"/>
  <c r="J333" i="3" s="1"/>
  <c r="D333" i="3"/>
  <c r="K333" i="3" s="1"/>
  <c r="G333" i="3"/>
  <c r="N263" i="3" s="1"/>
  <c r="B334" i="3"/>
  <c r="I334" i="3" s="1"/>
  <c r="C334" i="3"/>
  <c r="J334" i="3" s="1"/>
  <c r="D334" i="3"/>
  <c r="K334" i="3" s="1"/>
  <c r="G334" i="3"/>
  <c r="N264" i="3" s="1"/>
  <c r="B335" i="3"/>
  <c r="I335" i="3" s="1"/>
  <c r="C335" i="3"/>
  <c r="J335" i="3" s="1"/>
  <c r="D335" i="3"/>
  <c r="K335" i="3" s="1"/>
  <c r="G335" i="3"/>
  <c r="N265" i="3" s="1"/>
  <c r="B131" i="3"/>
  <c r="I131" i="3" s="1"/>
  <c r="C131" i="3"/>
  <c r="J131" i="3" s="1"/>
  <c r="B132" i="3"/>
  <c r="I132" i="3" s="1"/>
  <c r="C132" i="3"/>
  <c r="J132" i="3" s="1"/>
  <c r="D132" i="3"/>
  <c r="K132" i="3" s="1"/>
  <c r="B133" i="3"/>
  <c r="I133" i="3" s="1"/>
  <c r="C133" i="3"/>
  <c r="J133" i="3" s="1"/>
  <c r="D133" i="3"/>
  <c r="K133" i="3" s="1"/>
  <c r="B134" i="3"/>
  <c r="I134" i="3" s="1"/>
  <c r="C134" i="3"/>
  <c r="J134" i="3" s="1"/>
  <c r="B135" i="3"/>
  <c r="I135" i="3" s="1"/>
  <c r="C135" i="3"/>
  <c r="J135" i="3" s="1"/>
  <c r="D135" i="3"/>
  <c r="K135" i="3" s="1"/>
  <c r="B136" i="3"/>
  <c r="I136" i="3" s="1"/>
  <c r="C136" i="3"/>
  <c r="J136" i="3" s="1"/>
  <c r="D136" i="3"/>
  <c r="K136" i="3" s="1"/>
  <c r="B137" i="3"/>
  <c r="I137" i="3" s="1"/>
  <c r="O137" i="3" s="1"/>
  <c r="C137" i="3"/>
  <c r="J137" i="3" s="1"/>
  <c r="B138" i="3"/>
  <c r="I138" i="3" s="1"/>
  <c r="O138" i="3" s="1"/>
  <c r="C138" i="3"/>
  <c r="J138" i="3" s="1"/>
  <c r="D138" i="3"/>
  <c r="K138" i="3" s="1"/>
  <c r="B139" i="3"/>
  <c r="I139" i="3" s="1"/>
  <c r="C139" i="3"/>
  <c r="J139" i="3" s="1"/>
  <c r="D139" i="3"/>
  <c r="K139" i="3" s="1"/>
  <c r="B140" i="3"/>
  <c r="I140" i="3" s="1"/>
  <c r="C140" i="3"/>
  <c r="J140" i="3" s="1"/>
  <c r="D140" i="3"/>
  <c r="K140" i="3" s="1"/>
  <c r="E140" i="3"/>
  <c r="L140" i="3" s="1"/>
  <c r="B141" i="3"/>
  <c r="I141" i="3" s="1"/>
  <c r="C141" i="3"/>
  <c r="J141" i="3" s="1"/>
  <c r="D141" i="3"/>
  <c r="K141" i="3" s="1"/>
  <c r="B142" i="3"/>
  <c r="I142" i="3" s="1"/>
  <c r="C142" i="3"/>
  <c r="J142" i="3" s="1"/>
  <c r="B143" i="3"/>
  <c r="I143" i="3" s="1"/>
  <c r="O143" i="3" s="1"/>
  <c r="C143" i="3"/>
  <c r="J143" i="3" s="1"/>
  <c r="D143" i="3"/>
  <c r="K143" i="3" s="1"/>
  <c r="B144" i="3"/>
  <c r="I144" i="3" s="1"/>
  <c r="C144" i="3"/>
  <c r="J144" i="3" s="1"/>
  <c r="D144" i="3"/>
  <c r="K144" i="3" s="1"/>
  <c r="B145" i="3"/>
  <c r="I145" i="3" s="1"/>
  <c r="C145" i="3"/>
  <c r="J145" i="3" s="1"/>
  <c r="E145" i="3"/>
  <c r="L145" i="3" s="1"/>
  <c r="B146" i="3"/>
  <c r="I146" i="3" s="1"/>
  <c r="C146" i="3"/>
  <c r="J146" i="3" s="1"/>
  <c r="D146" i="3"/>
  <c r="K146" i="3" s="1"/>
  <c r="E146" i="3"/>
  <c r="L146" i="3" s="1"/>
  <c r="B147" i="3"/>
  <c r="I147" i="3" s="1"/>
  <c r="C147" i="3"/>
  <c r="J147" i="3" s="1"/>
  <c r="D147" i="3"/>
  <c r="K147" i="3" s="1"/>
  <c r="E147" i="3"/>
  <c r="L147" i="3" s="1"/>
  <c r="B148" i="3"/>
  <c r="I148" i="3" s="1"/>
  <c r="C148" i="3"/>
  <c r="J148" i="3" s="1"/>
  <c r="E148" i="3"/>
  <c r="L148" i="3" s="1"/>
  <c r="B149" i="3"/>
  <c r="I149" i="3" s="1"/>
  <c r="C149" i="3"/>
  <c r="J149" i="3" s="1"/>
  <c r="D149" i="3"/>
  <c r="K149" i="3" s="1"/>
  <c r="E149" i="3"/>
  <c r="L149" i="3" s="1"/>
  <c r="B150" i="3"/>
  <c r="I150" i="3" s="1"/>
  <c r="C150" i="3"/>
  <c r="J150" i="3" s="1"/>
  <c r="D150" i="3"/>
  <c r="K150" i="3" s="1"/>
  <c r="E150" i="3"/>
  <c r="L150" i="3" s="1"/>
  <c r="B151" i="3"/>
  <c r="I151" i="3" s="1"/>
  <c r="C151" i="3"/>
  <c r="J151" i="3" s="1"/>
  <c r="E151" i="3"/>
  <c r="L151" i="3" s="1"/>
  <c r="B152" i="3"/>
  <c r="I152" i="3" s="1"/>
  <c r="C152" i="3"/>
  <c r="J152" i="3" s="1"/>
  <c r="D152" i="3"/>
  <c r="K152" i="3" s="1"/>
  <c r="E152" i="3"/>
  <c r="L152" i="3" s="1"/>
  <c r="B153" i="3"/>
  <c r="I153" i="3" s="1"/>
  <c r="C153" i="3"/>
  <c r="J153" i="3" s="1"/>
  <c r="O153" i="3" s="1"/>
  <c r="D153" i="3"/>
  <c r="K153" i="3" s="1"/>
  <c r="E153" i="3"/>
  <c r="L153" i="3" s="1"/>
  <c r="B154" i="3"/>
  <c r="I154" i="3" s="1"/>
  <c r="C154" i="3"/>
  <c r="J154" i="3" s="1"/>
  <c r="D154" i="3"/>
  <c r="K154" i="3" s="1"/>
  <c r="E154" i="3"/>
  <c r="L154" i="3" s="1"/>
  <c r="B155" i="3"/>
  <c r="I155" i="3" s="1"/>
  <c r="C155" i="3"/>
  <c r="J155" i="3" s="1"/>
  <c r="D155" i="3"/>
  <c r="K155" i="3" s="1"/>
  <c r="B156" i="3"/>
  <c r="I156" i="3" s="1"/>
  <c r="O156" i="3" s="1"/>
  <c r="C156" i="3"/>
  <c r="J156" i="3" s="1"/>
  <c r="D156" i="3"/>
  <c r="K156" i="3" s="1"/>
  <c r="B157" i="3"/>
  <c r="I157" i="3" s="1"/>
  <c r="C157" i="3"/>
  <c r="J157" i="3" s="1"/>
  <c r="D157" i="3"/>
  <c r="K157" i="3" s="1"/>
  <c r="B158" i="3"/>
  <c r="I158" i="3" s="1"/>
  <c r="C158" i="3"/>
  <c r="J158" i="3" s="1"/>
  <c r="E158" i="3"/>
  <c r="L158" i="3" s="1"/>
  <c r="B159" i="3"/>
  <c r="I159" i="3" s="1"/>
  <c r="C159" i="3"/>
  <c r="J159" i="3" s="1"/>
  <c r="D159" i="3"/>
  <c r="K159" i="3" s="1"/>
  <c r="E159" i="3"/>
  <c r="L159" i="3" s="1"/>
  <c r="B160" i="3"/>
  <c r="I160" i="3" s="1"/>
  <c r="C160" i="3"/>
  <c r="J160" i="3" s="1"/>
  <c r="D160" i="3"/>
  <c r="K160" i="3" s="1"/>
  <c r="E160" i="3"/>
  <c r="L160" i="3" s="1"/>
  <c r="B161" i="3"/>
  <c r="I161" i="3" s="1"/>
  <c r="C161" i="3"/>
  <c r="J161" i="3" s="1"/>
  <c r="D161" i="3"/>
  <c r="K161" i="3" s="1"/>
  <c r="E161" i="3"/>
  <c r="L161" i="3" s="1"/>
  <c r="B162" i="3"/>
  <c r="I162" i="3" s="1"/>
  <c r="C162" i="3"/>
  <c r="J162" i="3" s="1"/>
  <c r="E162" i="3"/>
  <c r="L162" i="3" s="1"/>
  <c r="B163" i="3"/>
  <c r="I163" i="3" s="1"/>
  <c r="C163" i="3"/>
  <c r="J163" i="3" s="1"/>
  <c r="D163" i="3"/>
  <c r="K163" i="3" s="1"/>
  <c r="E163" i="3"/>
  <c r="L163" i="3" s="1"/>
  <c r="B164" i="3"/>
  <c r="I164" i="3" s="1"/>
  <c r="C164" i="3"/>
  <c r="J164" i="3" s="1"/>
  <c r="D164" i="3"/>
  <c r="K164" i="3" s="1"/>
  <c r="E164" i="3"/>
  <c r="L164" i="3" s="1"/>
  <c r="B165" i="3"/>
  <c r="I165" i="3" s="1"/>
  <c r="C165" i="3"/>
  <c r="J165" i="3" s="1"/>
  <c r="D165" i="3"/>
  <c r="K165" i="3" s="1"/>
  <c r="E165" i="3"/>
  <c r="L165" i="3" s="1"/>
  <c r="B166" i="3"/>
  <c r="I166" i="3" s="1"/>
  <c r="C166" i="3"/>
  <c r="J166" i="3" s="1"/>
  <c r="E166" i="3"/>
  <c r="L166" i="3" s="1"/>
  <c r="B167" i="3"/>
  <c r="I167" i="3" s="1"/>
  <c r="C167" i="3"/>
  <c r="J167" i="3" s="1"/>
  <c r="D167" i="3"/>
  <c r="K167" i="3" s="1"/>
  <c r="E167" i="3"/>
  <c r="L167" i="3" s="1"/>
  <c r="B168" i="3"/>
  <c r="I168" i="3" s="1"/>
  <c r="C168" i="3"/>
  <c r="J168" i="3" s="1"/>
  <c r="D168" i="3"/>
  <c r="K168" i="3" s="1"/>
  <c r="E168" i="3"/>
  <c r="L168" i="3" s="1"/>
  <c r="B169" i="3"/>
  <c r="I169" i="3" s="1"/>
  <c r="C169" i="3"/>
  <c r="J169" i="3" s="1"/>
  <c r="D169" i="3"/>
  <c r="K169" i="3" s="1"/>
  <c r="E169" i="3"/>
  <c r="L169" i="3" s="1"/>
  <c r="B170" i="3"/>
  <c r="I170" i="3" s="1"/>
  <c r="C170" i="3"/>
  <c r="J170" i="3" s="1"/>
  <c r="E170" i="3"/>
  <c r="L170" i="3" s="1"/>
  <c r="B171" i="3"/>
  <c r="I171" i="3" s="1"/>
  <c r="C171" i="3"/>
  <c r="J171" i="3" s="1"/>
  <c r="D171" i="3"/>
  <c r="K171" i="3" s="1"/>
  <c r="E171" i="3"/>
  <c r="L171" i="3" s="1"/>
  <c r="B172" i="3"/>
  <c r="I172" i="3" s="1"/>
  <c r="C172" i="3"/>
  <c r="J172" i="3" s="1"/>
  <c r="D172" i="3"/>
  <c r="K172" i="3" s="1"/>
  <c r="E172" i="3"/>
  <c r="L172" i="3" s="1"/>
  <c r="B173" i="3"/>
  <c r="I173" i="3" s="1"/>
  <c r="C173" i="3"/>
  <c r="J173" i="3" s="1"/>
  <c r="D173" i="3"/>
  <c r="K173" i="3" s="1"/>
  <c r="E173" i="3"/>
  <c r="L173" i="3" s="1"/>
  <c r="B337" i="3"/>
  <c r="I337" i="3" s="1"/>
  <c r="C337" i="3"/>
  <c r="J337" i="3" s="1"/>
  <c r="D337" i="3"/>
  <c r="K337" i="3" s="1"/>
  <c r="B338" i="3"/>
  <c r="I338" i="3" s="1"/>
  <c r="C338" i="3"/>
  <c r="J338" i="3" s="1"/>
  <c r="B339" i="3"/>
  <c r="I339" i="3" s="1"/>
  <c r="C339" i="3"/>
  <c r="J339" i="3" s="1"/>
  <c r="D339" i="3"/>
  <c r="K339" i="3" s="1"/>
  <c r="B340" i="3"/>
  <c r="I340" i="3" s="1"/>
  <c r="C340" i="3"/>
  <c r="J340" i="3" s="1"/>
  <c r="D340" i="3"/>
  <c r="K340" i="3" s="1"/>
  <c r="B341" i="3"/>
  <c r="I341" i="3" s="1"/>
  <c r="C341" i="3"/>
  <c r="J341" i="3" s="1"/>
  <c r="B342" i="3"/>
  <c r="I342" i="3" s="1"/>
  <c r="C342" i="3"/>
  <c r="J342" i="3" s="1"/>
  <c r="D342" i="3"/>
  <c r="K342" i="3" s="1"/>
  <c r="B343" i="3"/>
  <c r="I343" i="3" s="1"/>
  <c r="C343" i="3"/>
  <c r="J343" i="3" s="1"/>
  <c r="D343" i="3"/>
  <c r="K343" i="3" s="1"/>
  <c r="B344" i="3"/>
  <c r="I344" i="3" s="1"/>
  <c r="C344" i="3"/>
  <c r="J344" i="3" s="1"/>
  <c r="B345" i="3"/>
  <c r="I345" i="3" s="1"/>
  <c r="C345" i="3"/>
  <c r="J345" i="3" s="1"/>
  <c r="D345" i="3"/>
  <c r="K345" i="3" s="1"/>
  <c r="B346" i="3"/>
  <c r="I346" i="3" s="1"/>
  <c r="C346" i="3"/>
  <c r="J346" i="3" s="1"/>
  <c r="D346" i="3"/>
  <c r="K346" i="3" s="1"/>
  <c r="B347" i="3"/>
  <c r="I347" i="3" s="1"/>
  <c r="C347" i="3"/>
  <c r="J347" i="3" s="1"/>
  <c r="D347" i="3"/>
  <c r="K347" i="3" s="1"/>
  <c r="B348" i="3"/>
  <c r="I348" i="3" s="1"/>
  <c r="C348" i="3"/>
  <c r="J348" i="3" s="1"/>
  <c r="B349" i="3"/>
  <c r="I349" i="3" s="1"/>
  <c r="C349" i="3"/>
  <c r="J349" i="3" s="1"/>
  <c r="D349" i="3"/>
  <c r="K349" i="3" s="1"/>
  <c r="B350" i="3"/>
  <c r="I350" i="3" s="1"/>
  <c r="C350" i="3"/>
  <c r="J350" i="3" s="1"/>
  <c r="D350" i="3"/>
  <c r="K350" i="3" s="1"/>
  <c r="B351" i="3"/>
  <c r="I351" i="3" s="1"/>
  <c r="C351" i="3"/>
  <c r="J351" i="3" s="1"/>
  <c r="D351" i="3"/>
  <c r="K351" i="3" s="1"/>
  <c r="B352" i="3"/>
  <c r="I352" i="3" s="1"/>
  <c r="C352" i="3"/>
  <c r="J352" i="3" s="1"/>
  <c r="B353" i="3"/>
  <c r="I353" i="3" s="1"/>
  <c r="C353" i="3"/>
  <c r="J353" i="3" s="1"/>
  <c r="D353" i="3"/>
  <c r="K353" i="3" s="1"/>
  <c r="O353" i="3" s="1"/>
  <c r="B354" i="3"/>
  <c r="I354" i="3" s="1"/>
  <c r="C354" i="3"/>
  <c r="J354" i="3" s="1"/>
  <c r="D354" i="3"/>
  <c r="K354" i="3" s="1"/>
  <c r="B355" i="3"/>
  <c r="I355" i="3" s="1"/>
  <c r="C355" i="3"/>
  <c r="J355" i="3" s="1"/>
  <c r="D355" i="3"/>
  <c r="K355" i="3" s="1"/>
  <c r="B356" i="3"/>
  <c r="I356" i="3" s="1"/>
  <c r="C356" i="3"/>
  <c r="J356" i="3" s="1"/>
  <c r="B357" i="3"/>
  <c r="I357" i="3" s="1"/>
  <c r="C357" i="3"/>
  <c r="J357" i="3" s="1"/>
  <c r="D357" i="3"/>
  <c r="K357" i="3" s="1"/>
  <c r="B358" i="3"/>
  <c r="I358" i="3" s="1"/>
  <c r="C358" i="3"/>
  <c r="J358" i="3" s="1"/>
  <c r="D358" i="3"/>
  <c r="K358" i="3" s="1"/>
  <c r="B359" i="3"/>
  <c r="I359" i="3" s="1"/>
  <c r="C359" i="3"/>
  <c r="J359" i="3" s="1"/>
  <c r="D359" i="3"/>
  <c r="K359" i="3" s="1"/>
  <c r="B360" i="3"/>
  <c r="I360" i="3" s="1"/>
  <c r="C360" i="3"/>
  <c r="J360" i="3" s="1"/>
  <c r="B361" i="3"/>
  <c r="I361" i="3" s="1"/>
  <c r="C361" i="3"/>
  <c r="J361" i="3" s="1"/>
  <c r="D361" i="3"/>
  <c r="K361" i="3" s="1"/>
  <c r="B362" i="3"/>
  <c r="I362" i="3" s="1"/>
  <c r="C362" i="3"/>
  <c r="J362" i="3" s="1"/>
  <c r="D362" i="3"/>
  <c r="K362" i="3" s="1"/>
  <c r="B363" i="3"/>
  <c r="I363" i="3" s="1"/>
  <c r="C363" i="3"/>
  <c r="J363" i="3" s="1"/>
  <c r="D363" i="3"/>
  <c r="K363" i="3" s="1"/>
  <c r="B174" i="3"/>
  <c r="I174" i="3" s="1"/>
  <c r="C174" i="3"/>
  <c r="J174" i="3" s="1"/>
  <c r="D174" i="3"/>
  <c r="K174" i="3" s="1"/>
  <c r="G174" i="3"/>
  <c r="N337" i="3" s="1"/>
  <c r="B175" i="3"/>
  <c r="I175" i="3" s="1"/>
  <c r="C175" i="3"/>
  <c r="J175" i="3" s="1"/>
  <c r="G175" i="3"/>
  <c r="N338" i="3" s="1"/>
  <c r="B176" i="3"/>
  <c r="I176" i="3" s="1"/>
  <c r="C176" i="3"/>
  <c r="J176" i="3" s="1"/>
  <c r="D176" i="3"/>
  <c r="K176" i="3" s="1"/>
  <c r="G176" i="3"/>
  <c r="N339" i="3" s="1"/>
  <c r="B177" i="3"/>
  <c r="I177" i="3" s="1"/>
  <c r="C177" i="3"/>
  <c r="J177" i="3" s="1"/>
  <c r="D177" i="3"/>
  <c r="K177" i="3" s="1"/>
  <c r="G177" i="3"/>
  <c r="N340" i="3" s="1"/>
  <c r="B178" i="3"/>
  <c r="I178" i="3" s="1"/>
  <c r="C178" i="3"/>
  <c r="J178" i="3" s="1"/>
  <c r="G178" i="3"/>
  <c r="N341" i="3" s="1"/>
  <c r="B179" i="3"/>
  <c r="I179" i="3" s="1"/>
  <c r="C179" i="3"/>
  <c r="J179" i="3" s="1"/>
  <c r="D179" i="3"/>
  <c r="K179" i="3" s="1"/>
  <c r="G179" i="3"/>
  <c r="N342" i="3" s="1"/>
  <c r="B180" i="3"/>
  <c r="I180" i="3" s="1"/>
  <c r="C180" i="3"/>
  <c r="J180" i="3" s="1"/>
  <c r="D180" i="3"/>
  <c r="K180" i="3" s="1"/>
  <c r="G180" i="3"/>
  <c r="N343" i="3" s="1"/>
  <c r="B181" i="3"/>
  <c r="I181" i="3" s="1"/>
  <c r="C181" i="3"/>
  <c r="J181" i="3" s="1"/>
  <c r="G181" i="3"/>
  <c r="N344" i="3" s="1"/>
  <c r="B182" i="3"/>
  <c r="I182" i="3" s="1"/>
  <c r="C182" i="3"/>
  <c r="J182" i="3" s="1"/>
  <c r="D182" i="3"/>
  <c r="K182" i="3" s="1"/>
  <c r="G182" i="3"/>
  <c r="N345" i="3" s="1"/>
  <c r="B183" i="3"/>
  <c r="I183" i="3" s="1"/>
  <c r="C183" i="3"/>
  <c r="J183" i="3" s="1"/>
  <c r="D183" i="3"/>
  <c r="K183" i="3" s="1"/>
  <c r="G183" i="3"/>
  <c r="N346" i="3" s="1"/>
  <c r="B184" i="3"/>
  <c r="I184" i="3" s="1"/>
  <c r="C184" i="3"/>
  <c r="J184" i="3" s="1"/>
  <c r="D184" i="3"/>
  <c r="K184" i="3" s="1"/>
  <c r="G184" i="3"/>
  <c r="N347" i="3" s="1"/>
  <c r="B185" i="3"/>
  <c r="I185" i="3" s="1"/>
  <c r="C185" i="3"/>
  <c r="J185" i="3" s="1"/>
  <c r="G185" i="3"/>
  <c r="N348" i="3" s="1"/>
  <c r="B186" i="3"/>
  <c r="I186" i="3" s="1"/>
  <c r="C186" i="3"/>
  <c r="J186" i="3" s="1"/>
  <c r="D186" i="3"/>
  <c r="K186" i="3" s="1"/>
  <c r="G186" i="3"/>
  <c r="N349" i="3" s="1"/>
  <c r="B187" i="3"/>
  <c r="I187" i="3" s="1"/>
  <c r="C187" i="3"/>
  <c r="J187" i="3" s="1"/>
  <c r="D187" i="3"/>
  <c r="K187" i="3" s="1"/>
  <c r="G187" i="3"/>
  <c r="N350" i="3" s="1"/>
  <c r="B188" i="3"/>
  <c r="I188" i="3" s="1"/>
  <c r="C188" i="3"/>
  <c r="J188" i="3" s="1"/>
  <c r="D188" i="3"/>
  <c r="K188" i="3" s="1"/>
  <c r="G188" i="3"/>
  <c r="N351" i="3" s="1"/>
  <c r="B189" i="3"/>
  <c r="I189" i="3" s="1"/>
  <c r="C189" i="3"/>
  <c r="J189" i="3" s="1"/>
  <c r="G189" i="3"/>
  <c r="N352" i="3" s="1"/>
  <c r="B190" i="3"/>
  <c r="I190" i="3" s="1"/>
  <c r="C190" i="3"/>
  <c r="J190" i="3" s="1"/>
  <c r="D190" i="3"/>
  <c r="K190" i="3" s="1"/>
  <c r="G190" i="3"/>
  <c r="N353" i="3" s="1"/>
  <c r="B191" i="3"/>
  <c r="I191" i="3" s="1"/>
  <c r="P191" i="3" s="1"/>
  <c r="C191" i="3"/>
  <c r="J191" i="3" s="1"/>
  <c r="D191" i="3"/>
  <c r="K191" i="3" s="1"/>
  <c r="G191" i="3"/>
  <c r="N354" i="3" s="1"/>
  <c r="B192" i="3"/>
  <c r="I192" i="3" s="1"/>
  <c r="C192" i="3"/>
  <c r="J192" i="3" s="1"/>
  <c r="D192" i="3"/>
  <c r="K192" i="3" s="1"/>
  <c r="P192" i="3" s="1"/>
  <c r="G192" i="3"/>
  <c r="N355" i="3" s="1"/>
  <c r="B193" i="3"/>
  <c r="I193" i="3" s="1"/>
  <c r="C193" i="3"/>
  <c r="J193" i="3" s="1"/>
  <c r="G193" i="3"/>
  <c r="N356" i="3" s="1"/>
  <c r="B194" i="3"/>
  <c r="I194" i="3" s="1"/>
  <c r="O194" i="3" s="1"/>
  <c r="C194" i="3"/>
  <c r="J194" i="3" s="1"/>
  <c r="D194" i="3"/>
  <c r="K194" i="3" s="1"/>
  <c r="G194" i="3"/>
  <c r="N357" i="3" s="1"/>
  <c r="B195" i="3"/>
  <c r="I195" i="3" s="1"/>
  <c r="C195" i="3"/>
  <c r="J195" i="3" s="1"/>
  <c r="D195" i="3"/>
  <c r="K195" i="3" s="1"/>
  <c r="G195" i="3"/>
  <c r="B196" i="3"/>
  <c r="I196" i="3" s="1"/>
  <c r="C196" i="3"/>
  <c r="J196" i="3" s="1"/>
  <c r="D196" i="3"/>
  <c r="K196" i="3" s="1"/>
  <c r="G196" i="3"/>
  <c r="B197" i="3"/>
  <c r="I197" i="3" s="1"/>
  <c r="C197" i="3"/>
  <c r="J197" i="3" s="1"/>
  <c r="G197" i="3"/>
  <c r="B198" i="3"/>
  <c r="I198" i="3" s="1"/>
  <c r="C198" i="3"/>
  <c r="J198" i="3" s="1"/>
  <c r="D198" i="3"/>
  <c r="K198" i="3" s="1"/>
  <c r="G198" i="3"/>
  <c r="B199" i="3"/>
  <c r="I199" i="3" s="1"/>
  <c r="C199" i="3"/>
  <c r="J199" i="3" s="1"/>
  <c r="D199" i="3"/>
  <c r="K199" i="3" s="1"/>
  <c r="G199" i="3"/>
  <c r="N362" i="3" s="1"/>
  <c r="B200" i="3"/>
  <c r="I200" i="3" s="1"/>
  <c r="C200" i="3"/>
  <c r="J200" i="3" s="1"/>
  <c r="D200" i="3"/>
  <c r="K200" i="3" s="1"/>
  <c r="G200" i="3"/>
  <c r="B364" i="3"/>
  <c r="I364" i="3" s="1"/>
  <c r="C364" i="3"/>
  <c r="J364" i="3" s="1"/>
  <c r="E364" i="3"/>
  <c r="L364" i="3" s="1"/>
  <c r="B365" i="3"/>
  <c r="I365" i="3" s="1"/>
  <c r="C365" i="3"/>
  <c r="J365" i="3" s="1"/>
  <c r="D365" i="3"/>
  <c r="K365" i="3" s="1"/>
  <c r="E365" i="3"/>
  <c r="L365" i="3" s="1"/>
  <c r="B366" i="3"/>
  <c r="I366" i="3" s="1"/>
  <c r="C366" i="3"/>
  <c r="J366" i="3" s="1"/>
  <c r="D366" i="3"/>
  <c r="K366" i="3" s="1"/>
  <c r="E366" i="3"/>
  <c r="L366" i="3" s="1"/>
  <c r="B367" i="3"/>
  <c r="I367" i="3" s="1"/>
  <c r="C367" i="3"/>
  <c r="J367" i="3" s="1"/>
  <c r="E367" i="3"/>
  <c r="L367" i="3" s="1"/>
  <c r="B368" i="3"/>
  <c r="I368" i="3" s="1"/>
  <c r="C368" i="3"/>
  <c r="J368" i="3" s="1"/>
  <c r="D368" i="3"/>
  <c r="K368" i="3" s="1"/>
  <c r="E368" i="3"/>
  <c r="L368" i="3" s="1"/>
  <c r="B369" i="3"/>
  <c r="I369" i="3" s="1"/>
  <c r="C369" i="3"/>
  <c r="J369" i="3" s="1"/>
  <c r="D369" i="3"/>
  <c r="K369" i="3" s="1"/>
  <c r="E369" i="3"/>
  <c r="L369" i="3" s="1"/>
  <c r="B370" i="3"/>
  <c r="I370" i="3" s="1"/>
  <c r="C370" i="3"/>
  <c r="J370" i="3" s="1"/>
  <c r="D370" i="3"/>
  <c r="K370" i="3" s="1"/>
  <c r="E370" i="3"/>
  <c r="L370" i="3" s="1"/>
  <c r="B371" i="3"/>
  <c r="I371" i="3" s="1"/>
  <c r="C371" i="3"/>
  <c r="J371" i="3" s="1"/>
  <c r="E371" i="3"/>
  <c r="L371" i="3" s="1"/>
  <c r="B372" i="3"/>
  <c r="I372" i="3" s="1"/>
  <c r="C372" i="3"/>
  <c r="J372" i="3" s="1"/>
  <c r="D372" i="3"/>
  <c r="K372" i="3" s="1"/>
  <c r="E372" i="3"/>
  <c r="L372" i="3" s="1"/>
  <c r="B373" i="3"/>
  <c r="I373" i="3" s="1"/>
  <c r="C373" i="3"/>
  <c r="J373" i="3" s="1"/>
  <c r="D373" i="3"/>
  <c r="K373" i="3" s="1"/>
  <c r="E373" i="3"/>
  <c r="L373" i="3" s="1"/>
  <c r="B374" i="3"/>
  <c r="I374" i="3" s="1"/>
  <c r="C374" i="3"/>
  <c r="J374" i="3" s="1"/>
  <c r="E374" i="3"/>
  <c r="L374" i="3" s="1"/>
  <c r="B375" i="3"/>
  <c r="I375" i="3" s="1"/>
  <c r="C375" i="3"/>
  <c r="J375" i="3" s="1"/>
  <c r="D375" i="3"/>
  <c r="K375" i="3" s="1"/>
  <c r="E375" i="3"/>
  <c r="L375" i="3" s="1"/>
  <c r="B376" i="3"/>
  <c r="I376" i="3" s="1"/>
  <c r="C376" i="3"/>
  <c r="J376" i="3" s="1"/>
  <c r="D376" i="3"/>
  <c r="K376" i="3" s="1"/>
  <c r="E376" i="3"/>
  <c r="L376" i="3" s="1"/>
  <c r="B377" i="3"/>
  <c r="I377" i="3" s="1"/>
  <c r="P377" i="3" s="1"/>
  <c r="C377" i="3"/>
  <c r="J377" i="3" s="1"/>
  <c r="D377" i="3"/>
  <c r="K377" i="3" s="1"/>
  <c r="E377" i="3"/>
  <c r="L377" i="3" s="1"/>
  <c r="B378" i="3"/>
  <c r="I378" i="3" s="1"/>
  <c r="C378" i="3"/>
  <c r="J378" i="3" s="1"/>
  <c r="E378" i="3"/>
  <c r="L378" i="3" s="1"/>
  <c r="O378" i="3" s="1"/>
  <c r="G378" i="3"/>
  <c r="N378" i="3" s="1"/>
  <c r="B379" i="3"/>
  <c r="I379" i="3" s="1"/>
  <c r="C379" i="3"/>
  <c r="J379" i="3" s="1"/>
  <c r="D379" i="3"/>
  <c r="K379" i="3" s="1"/>
  <c r="E379" i="3"/>
  <c r="L379" i="3" s="1"/>
  <c r="G379" i="3"/>
  <c r="N379" i="3" s="1"/>
  <c r="B380" i="3"/>
  <c r="I380" i="3" s="1"/>
  <c r="O380" i="3" s="1"/>
  <c r="C380" i="3"/>
  <c r="J380" i="3" s="1"/>
  <c r="D380" i="3"/>
  <c r="K380" i="3" s="1"/>
  <c r="E380" i="3"/>
  <c r="L380" i="3" s="1"/>
  <c r="G380" i="3"/>
  <c r="N380" i="3" s="1"/>
  <c r="B381" i="3"/>
  <c r="I381" i="3" s="1"/>
  <c r="C381" i="3"/>
  <c r="J381" i="3" s="1"/>
  <c r="E381" i="3"/>
  <c r="L381" i="3" s="1"/>
  <c r="G381" i="3"/>
  <c r="N381" i="3" s="1"/>
  <c r="B382" i="3"/>
  <c r="I382" i="3" s="1"/>
  <c r="C382" i="3"/>
  <c r="J382" i="3" s="1"/>
  <c r="D382" i="3"/>
  <c r="K382" i="3" s="1"/>
  <c r="E382" i="3"/>
  <c r="L382" i="3" s="1"/>
  <c r="G382" i="3"/>
  <c r="N382" i="3" s="1"/>
  <c r="B383" i="3"/>
  <c r="I383" i="3" s="1"/>
  <c r="C383" i="3"/>
  <c r="J383" i="3" s="1"/>
  <c r="D383" i="3"/>
  <c r="K383" i="3" s="1"/>
  <c r="E383" i="3"/>
  <c r="L383" i="3" s="1"/>
  <c r="G383" i="3"/>
  <c r="N383" i="3" s="1"/>
  <c r="B384" i="3"/>
  <c r="I384" i="3" s="1"/>
  <c r="O384" i="3" s="1"/>
  <c r="C384" i="3"/>
  <c r="J384" i="3" s="1"/>
  <c r="D384" i="3"/>
  <c r="K384" i="3" s="1"/>
  <c r="E384" i="3"/>
  <c r="L384" i="3" s="1"/>
  <c r="G384" i="3"/>
  <c r="N384" i="3" s="1"/>
  <c r="B385" i="3"/>
  <c r="I385" i="3" s="1"/>
  <c r="C385" i="3"/>
  <c r="J385" i="3" s="1"/>
  <c r="G385" i="3"/>
  <c r="N385" i="3" s="1"/>
  <c r="B386" i="3"/>
  <c r="I386" i="3" s="1"/>
  <c r="C386" i="3"/>
  <c r="J386" i="3" s="1"/>
  <c r="D386" i="3"/>
  <c r="K386" i="3" s="1"/>
  <c r="G386" i="3"/>
  <c r="N386" i="3" s="1"/>
  <c r="B387" i="3"/>
  <c r="I387" i="3" s="1"/>
  <c r="C387" i="3"/>
  <c r="J387" i="3" s="1"/>
  <c r="D387" i="3"/>
  <c r="K387" i="3" s="1"/>
  <c r="G387" i="3"/>
  <c r="N387" i="3" s="1"/>
  <c r="B388" i="3"/>
  <c r="I388" i="3" s="1"/>
  <c r="C388" i="3"/>
  <c r="J388" i="3" s="1"/>
  <c r="G388" i="3"/>
  <c r="N388" i="3" s="1"/>
  <c r="B389" i="3"/>
  <c r="I389" i="3" s="1"/>
  <c r="C389" i="3"/>
  <c r="J389" i="3" s="1"/>
  <c r="D389" i="3"/>
  <c r="K389" i="3" s="1"/>
  <c r="G389" i="3"/>
  <c r="N389" i="3" s="1"/>
  <c r="B390" i="3"/>
  <c r="I390" i="3" s="1"/>
  <c r="C390" i="3"/>
  <c r="J390" i="3" s="1"/>
  <c r="D390" i="3"/>
  <c r="K390" i="3" s="1"/>
  <c r="G390" i="3"/>
  <c r="N390" i="3" s="1"/>
  <c r="B391" i="3"/>
  <c r="I391" i="3" s="1"/>
  <c r="C391" i="3"/>
  <c r="J391" i="3" s="1"/>
  <c r="D391" i="3"/>
  <c r="K391" i="3" s="1"/>
  <c r="G391" i="3"/>
  <c r="N391" i="3" s="1"/>
  <c r="B392" i="3"/>
  <c r="I392" i="3" s="1"/>
  <c r="C392" i="3"/>
  <c r="J392" i="3" s="1"/>
  <c r="E392" i="3"/>
  <c r="L392" i="3" s="1"/>
  <c r="B393" i="3"/>
  <c r="I393" i="3" s="1"/>
  <c r="C393" i="3"/>
  <c r="J393" i="3" s="1"/>
  <c r="D393" i="3"/>
  <c r="K393" i="3" s="1"/>
  <c r="E393" i="3"/>
  <c r="L393" i="3" s="1"/>
  <c r="B394" i="3"/>
  <c r="I394" i="3" s="1"/>
  <c r="C394" i="3"/>
  <c r="J394" i="3" s="1"/>
  <c r="D394" i="3"/>
  <c r="K394" i="3" s="1"/>
  <c r="E394" i="3"/>
  <c r="L394" i="3" s="1"/>
  <c r="B395" i="3"/>
  <c r="I395" i="3" s="1"/>
  <c r="C395" i="3"/>
  <c r="J395" i="3" s="1"/>
  <c r="D395" i="3"/>
  <c r="K395" i="3" s="1"/>
  <c r="E395" i="3"/>
  <c r="L395" i="3" s="1"/>
  <c r="B396" i="3"/>
  <c r="I396" i="3" s="1"/>
  <c r="C396" i="3"/>
  <c r="J396" i="3" s="1"/>
  <c r="E396" i="3"/>
  <c r="L396" i="3" s="1"/>
  <c r="B397" i="3"/>
  <c r="I397" i="3" s="1"/>
  <c r="C397" i="3"/>
  <c r="J397" i="3" s="1"/>
  <c r="D397" i="3"/>
  <c r="K397" i="3" s="1"/>
  <c r="E397" i="3"/>
  <c r="L397" i="3" s="1"/>
  <c r="B398" i="3"/>
  <c r="I398" i="3" s="1"/>
  <c r="C398" i="3"/>
  <c r="J398" i="3" s="1"/>
  <c r="D398" i="3"/>
  <c r="K398" i="3" s="1"/>
  <c r="E398" i="3"/>
  <c r="L398" i="3" s="1"/>
  <c r="B399" i="3"/>
  <c r="I399" i="3" s="1"/>
  <c r="C399" i="3"/>
  <c r="J399" i="3" s="1"/>
  <c r="D399" i="3"/>
  <c r="K399" i="3" s="1"/>
  <c r="E399" i="3"/>
  <c r="L399" i="3" s="1"/>
  <c r="B400" i="3"/>
  <c r="I400" i="3" s="1"/>
  <c r="C400" i="3"/>
  <c r="J400" i="3" s="1"/>
  <c r="E400" i="3"/>
  <c r="L400" i="3" s="1"/>
  <c r="B401" i="3"/>
  <c r="I401" i="3" s="1"/>
  <c r="C401" i="3"/>
  <c r="J401" i="3" s="1"/>
  <c r="D401" i="3"/>
  <c r="K401" i="3" s="1"/>
  <c r="E401" i="3"/>
  <c r="L401" i="3" s="1"/>
  <c r="B402" i="3"/>
  <c r="I402" i="3" s="1"/>
  <c r="C402" i="3"/>
  <c r="J402" i="3" s="1"/>
  <c r="D402" i="3"/>
  <c r="K402" i="3" s="1"/>
  <c r="E402" i="3"/>
  <c r="L402" i="3" s="1"/>
  <c r="B403" i="3"/>
  <c r="I403" i="3" s="1"/>
  <c r="C403" i="3"/>
  <c r="J403" i="3" s="1"/>
  <c r="D403" i="3"/>
  <c r="K403" i="3" s="1"/>
  <c r="E403" i="3"/>
  <c r="L403" i="3" s="1"/>
  <c r="B404" i="3"/>
  <c r="I404" i="3" s="1"/>
  <c r="C404" i="3"/>
  <c r="J404" i="3" s="1"/>
  <c r="E404" i="3"/>
  <c r="L404" i="3" s="1"/>
  <c r="B405" i="3"/>
  <c r="I405" i="3" s="1"/>
  <c r="C405" i="3"/>
  <c r="J405" i="3" s="1"/>
  <c r="D405" i="3"/>
  <c r="K405" i="3" s="1"/>
  <c r="E405" i="3"/>
  <c r="L405" i="3" s="1"/>
  <c r="B406" i="3"/>
  <c r="I406" i="3" s="1"/>
  <c r="C406" i="3"/>
  <c r="J406" i="3" s="1"/>
  <c r="D406" i="3"/>
  <c r="K406" i="3" s="1"/>
  <c r="E406" i="3"/>
  <c r="L406" i="3" s="1"/>
  <c r="B407" i="3"/>
  <c r="I407" i="3" s="1"/>
  <c r="C407" i="3"/>
  <c r="J407" i="3" s="1"/>
  <c r="D407" i="3"/>
  <c r="K407" i="3" s="1"/>
  <c r="E407" i="3"/>
  <c r="L407" i="3" s="1"/>
  <c r="B408" i="3"/>
  <c r="I408" i="3" s="1"/>
  <c r="C408" i="3"/>
  <c r="J408" i="3" s="1"/>
  <c r="E408" i="3"/>
  <c r="L408" i="3" s="1"/>
  <c r="G408" i="3"/>
  <c r="N408" i="3" s="1"/>
  <c r="B409" i="3"/>
  <c r="I409" i="3" s="1"/>
  <c r="O409" i="3" s="1"/>
  <c r="C409" i="3"/>
  <c r="J409" i="3" s="1"/>
  <c r="D409" i="3"/>
  <c r="K409" i="3" s="1"/>
  <c r="E409" i="3"/>
  <c r="L409" i="3" s="1"/>
  <c r="G409" i="3"/>
  <c r="N409" i="3" s="1"/>
  <c r="B410" i="3"/>
  <c r="I410" i="3" s="1"/>
  <c r="C410" i="3"/>
  <c r="J410" i="3" s="1"/>
  <c r="D410" i="3"/>
  <c r="K410" i="3" s="1"/>
  <c r="E410" i="3"/>
  <c r="L410" i="3" s="1"/>
  <c r="G410" i="3"/>
  <c r="N410" i="3" s="1"/>
  <c r="B411" i="3"/>
  <c r="I411" i="3" s="1"/>
  <c r="P411" i="3" s="1"/>
  <c r="C411" i="3"/>
  <c r="J411" i="3" s="1"/>
  <c r="D411" i="3"/>
  <c r="K411" i="3" s="1"/>
  <c r="E411" i="3"/>
  <c r="L411" i="3" s="1"/>
  <c r="G411" i="3"/>
  <c r="N411" i="3" s="1"/>
  <c r="B412" i="3"/>
  <c r="I412" i="3" s="1"/>
  <c r="O412" i="3" s="1"/>
  <c r="C412" i="3"/>
  <c r="J412" i="3" s="1"/>
  <c r="E412" i="3"/>
  <c r="L412" i="3" s="1"/>
  <c r="G412" i="3"/>
  <c r="N412" i="3" s="1"/>
  <c r="B413" i="3"/>
  <c r="I413" i="3" s="1"/>
  <c r="C413" i="3"/>
  <c r="J413" i="3" s="1"/>
  <c r="D413" i="3"/>
  <c r="K413" i="3" s="1"/>
  <c r="E413" i="3"/>
  <c r="L413" i="3" s="1"/>
  <c r="G413" i="3"/>
  <c r="N413" i="3" s="1"/>
  <c r="B414" i="3"/>
  <c r="I414" i="3" s="1"/>
  <c r="C414" i="3"/>
  <c r="J414" i="3" s="1"/>
  <c r="D414" i="3"/>
  <c r="K414" i="3" s="1"/>
  <c r="E414" i="3"/>
  <c r="L414" i="3" s="1"/>
  <c r="G414" i="3"/>
  <c r="N414" i="3" s="1"/>
  <c r="B415" i="3"/>
  <c r="I415" i="3" s="1"/>
  <c r="C415" i="3"/>
  <c r="J415" i="3" s="1"/>
  <c r="D415" i="3"/>
  <c r="K415" i="3" s="1"/>
  <c r="E415" i="3"/>
  <c r="L415" i="3" s="1"/>
  <c r="G415" i="3"/>
  <c r="N415" i="3" s="1"/>
  <c r="B416" i="3"/>
  <c r="I416" i="3" s="1"/>
  <c r="P416" i="3" s="1"/>
  <c r="C416" i="3"/>
  <c r="J416" i="3" s="1"/>
  <c r="E416" i="3"/>
  <c r="L416" i="3" s="1"/>
  <c r="B417" i="3"/>
  <c r="I417" i="3" s="1"/>
  <c r="C417" i="3"/>
  <c r="J417" i="3" s="1"/>
  <c r="D417" i="3"/>
  <c r="K417" i="3" s="1"/>
  <c r="E417" i="3"/>
  <c r="L417" i="3" s="1"/>
  <c r="B418" i="3"/>
  <c r="I418" i="3" s="1"/>
  <c r="C418" i="3"/>
  <c r="J418" i="3" s="1"/>
  <c r="D418" i="3"/>
  <c r="K418" i="3" s="1"/>
  <c r="E418" i="3"/>
  <c r="L418" i="3" s="1"/>
  <c r="B419" i="3"/>
  <c r="I419" i="3" s="1"/>
  <c r="C419" i="3"/>
  <c r="J419" i="3" s="1"/>
  <c r="D419" i="3"/>
  <c r="K419" i="3" s="1"/>
  <c r="E419" i="3"/>
  <c r="L419" i="3" s="1"/>
  <c r="B420" i="3"/>
  <c r="I420" i="3" s="1"/>
  <c r="C420" i="3"/>
  <c r="J420" i="3" s="1"/>
  <c r="E420" i="3"/>
  <c r="L420" i="3" s="1"/>
  <c r="B421" i="3"/>
  <c r="I421" i="3" s="1"/>
  <c r="C421" i="3"/>
  <c r="J421" i="3" s="1"/>
  <c r="D421" i="3"/>
  <c r="K421" i="3" s="1"/>
  <c r="E421" i="3"/>
  <c r="L421" i="3" s="1"/>
  <c r="B422" i="3"/>
  <c r="I422" i="3" s="1"/>
  <c r="C422" i="3"/>
  <c r="J422" i="3" s="1"/>
  <c r="D422" i="3"/>
  <c r="K422" i="3" s="1"/>
  <c r="E422" i="3"/>
  <c r="L422" i="3" s="1"/>
  <c r="B423" i="3"/>
  <c r="I423" i="3" s="1"/>
  <c r="C423" i="3"/>
  <c r="J423" i="3" s="1"/>
  <c r="D423" i="3"/>
  <c r="K423" i="3" s="1"/>
  <c r="E423" i="3"/>
  <c r="L423" i="3" s="1"/>
  <c r="B424" i="3"/>
  <c r="I424" i="3" s="1"/>
  <c r="C424" i="3"/>
  <c r="J424" i="3" s="1"/>
  <c r="E424" i="3"/>
  <c r="L424" i="3" s="1"/>
  <c r="G424" i="3"/>
  <c r="N424" i="3" s="1"/>
  <c r="B425" i="3"/>
  <c r="I425" i="3" s="1"/>
  <c r="C425" i="3"/>
  <c r="J425" i="3" s="1"/>
  <c r="D425" i="3"/>
  <c r="K425" i="3" s="1"/>
  <c r="E425" i="3"/>
  <c r="L425" i="3" s="1"/>
  <c r="G425" i="3"/>
  <c r="N425" i="3" s="1"/>
  <c r="B426" i="3"/>
  <c r="I426" i="3" s="1"/>
  <c r="C426" i="3"/>
  <c r="J426" i="3" s="1"/>
  <c r="D426" i="3"/>
  <c r="K426" i="3" s="1"/>
  <c r="E426" i="3"/>
  <c r="L426" i="3" s="1"/>
  <c r="G426" i="3"/>
  <c r="N426" i="3" s="1"/>
  <c r="B427" i="3"/>
  <c r="I427" i="3" s="1"/>
  <c r="C427" i="3"/>
  <c r="J427" i="3" s="1"/>
  <c r="D427" i="3"/>
  <c r="K427" i="3" s="1"/>
  <c r="E427" i="3"/>
  <c r="L427" i="3" s="1"/>
  <c r="G427" i="3"/>
  <c r="N427" i="3" s="1"/>
  <c r="B428" i="3"/>
  <c r="I428" i="3" s="1"/>
  <c r="C428" i="3"/>
  <c r="J428" i="3" s="1"/>
  <c r="E428" i="3"/>
  <c r="L428" i="3" s="1"/>
  <c r="G428" i="3"/>
  <c r="N428" i="3" s="1"/>
  <c r="B429" i="3"/>
  <c r="I429" i="3" s="1"/>
  <c r="C429" i="3"/>
  <c r="J429" i="3" s="1"/>
  <c r="D429" i="3"/>
  <c r="K429" i="3" s="1"/>
  <c r="E429" i="3"/>
  <c r="L429" i="3" s="1"/>
  <c r="G429" i="3"/>
  <c r="N429" i="3" s="1"/>
  <c r="B430" i="3"/>
  <c r="I430" i="3" s="1"/>
  <c r="C430" i="3"/>
  <c r="J430" i="3" s="1"/>
  <c r="D430" i="3"/>
  <c r="K430" i="3" s="1"/>
  <c r="E430" i="3"/>
  <c r="L430" i="3" s="1"/>
  <c r="G430" i="3"/>
  <c r="N430" i="3" s="1"/>
  <c r="B431" i="3"/>
  <c r="I431" i="3" s="1"/>
  <c r="C431" i="3"/>
  <c r="J431" i="3" s="1"/>
  <c r="D431" i="3"/>
  <c r="K431" i="3" s="1"/>
  <c r="E431" i="3"/>
  <c r="L431" i="3" s="1"/>
  <c r="G431" i="3"/>
  <c r="N431" i="3" s="1"/>
  <c r="B432" i="3"/>
  <c r="I432" i="3" s="1"/>
  <c r="C432" i="3"/>
  <c r="J432" i="3" s="1"/>
  <c r="E432" i="3"/>
  <c r="L432" i="3" s="1"/>
  <c r="G432" i="3"/>
  <c r="N432" i="3" s="1"/>
  <c r="B433" i="3"/>
  <c r="I433" i="3" s="1"/>
  <c r="C433" i="3"/>
  <c r="J433" i="3" s="1"/>
  <c r="O433" i="3" s="1"/>
  <c r="D433" i="3"/>
  <c r="K433" i="3" s="1"/>
  <c r="E433" i="3"/>
  <c r="L433" i="3" s="1"/>
  <c r="G433" i="3"/>
  <c r="N433" i="3" s="1"/>
  <c r="B434" i="3"/>
  <c r="I434" i="3" s="1"/>
  <c r="C434" i="3"/>
  <c r="J434" i="3" s="1"/>
  <c r="D434" i="3"/>
  <c r="K434" i="3" s="1"/>
  <c r="E434" i="3"/>
  <c r="L434" i="3" s="1"/>
  <c r="G434" i="3"/>
  <c r="N434" i="3" s="1"/>
  <c r="B435" i="3"/>
  <c r="I435" i="3" s="1"/>
  <c r="C435" i="3"/>
  <c r="J435" i="3" s="1"/>
  <c r="D435" i="3"/>
  <c r="K435" i="3" s="1"/>
  <c r="E435" i="3"/>
  <c r="L435" i="3" s="1"/>
  <c r="G435" i="3"/>
  <c r="N435" i="3" s="1"/>
  <c r="B436" i="3"/>
  <c r="I436" i="3" s="1"/>
  <c r="C436" i="3"/>
  <c r="J436" i="3" s="1"/>
  <c r="E436" i="3"/>
  <c r="L436" i="3" s="1"/>
  <c r="G436" i="3"/>
  <c r="N436" i="3" s="1"/>
  <c r="B437" i="3"/>
  <c r="I437" i="3" s="1"/>
  <c r="C437" i="3"/>
  <c r="J437" i="3" s="1"/>
  <c r="D437" i="3"/>
  <c r="K437" i="3" s="1"/>
  <c r="E437" i="3"/>
  <c r="L437" i="3" s="1"/>
  <c r="G437" i="3"/>
  <c r="N437" i="3" s="1"/>
  <c r="B438" i="3"/>
  <c r="I438" i="3" s="1"/>
  <c r="C438" i="3"/>
  <c r="J438" i="3" s="1"/>
  <c r="D438" i="3"/>
  <c r="K438" i="3" s="1"/>
  <c r="E438" i="3"/>
  <c r="L438" i="3" s="1"/>
  <c r="G438" i="3"/>
  <c r="N438" i="3" s="1"/>
  <c r="B439" i="3"/>
  <c r="I439" i="3" s="1"/>
  <c r="C439" i="3"/>
  <c r="J439" i="3" s="1"/>
  <c r="D439" i="3"/>
  <c r="K439" i="3" s="1"/>
  <c r="E439" i="3"/>
  <c r="L439" i="3" s="1"/>
  <c r="G439" i="3"/>
  <c r="N439" i="3" s="1"/>
  <c r="B440" i="3"/>
  <c r="I440" i="3" s="1"/>
  <c r="C440" i="3"/>
  <c r="J440" i="3" s="1"/>
  <c r="G440" i="3"/>
  <c r="N440" i="3" s="1"/>
  <c r="B441" i="3"/>
  <c r="I441" i="3" s="1"/>
  <c r="C441" i="3"/>
  <c r="J441" i="3" s="1"/>
  <c r="D441" i="3"/>
  <c r="K441" i="3" s="1"/>
  <c r="G441" i="3"/>
  <c r="N441" i="3" s="1"/>
  <c r="B442" i="3"/>
  <c r="I442" i="3" s="1"/>
  <c r="C442" i="3"/>
  <c r="J442" i="3" s="1"/>
  <c r="D442" i="3"/>
  <c r="K442" i="3" s="1"/>
  <c r="G442" i="3"/>
  <c r="N442" i="3" s="1"/>
  <c r="B443" i="3"/>
  <c r="I443" i="3" s="1"/>
  <c r="C443" i="3"/>
  <c r="J443" i="3" s="1"/>
  <c r="D443" i="3"/>
  <c r="K443" i="3" s="1"/>
  <c r="G443" i="3"/>
  <c r="N443" i="3" s="1"/>
  <c r="B444" i="3"/>
  <c r="I444" i="3" s="1"/>
  <c r="C444" i="3"/>
  <c r="J444" i="3" s="1"/>
  <c r="G444" i="3"/>
  <c r="N444" i="3" s="1"/>
  <c r="B445" i="3"/>
  <c r="I445" i="3" s="1"/>
  <c r="C445" i="3"/>
  <c r="J445" i="3" s="1"/>
  <c r="D445" i="3"/>
  <c r="K445" i="3" s="1"/>
  <c r="G445" i="3"/>
  <c r="N445" i="3" s="1"/>
  <c r="B446" i="3"/>
  <c r="I446" i="3" s="1"/>
  <c r="C446" i="3"/>
  <c r="J446" i="3" s="1"/>
  <c r="D446" i="3"/>
  <c r="K446" i="3" s="1"/>
  <c r="G446" i="3"/>
  <c r="N446" i="3" s="1"/>
  <c r="B447" i="3"/>
  <c r="I447" i="3" s="1"/>
  <c r="C447" i="3"/>
  <c r="J447" i="3" s="1"/>
  <c r="D447" i="3"/>
  <c r="K447" i="3" s="1"/>
  <c r="G447" i="3"/>
  <c r="N447" i="3" s="1"/>
  <c r="B448" i="3"/>
  <c r="I448" i="3" s="1"/>
  <c r="C448" i="3"/>
  <c r="J448" i="3" s="1"/>
  <c r="G448" i="3"/>
  <c r="N448" i="3" s="1"/>
  <c r="B449" i="3"/>
  <c r="I449" i="3" s="1"/>
  <c r="O449" i="3" s="1"/>
  <c r="C449" i="3"/>
  <c r="J449" i="3" s="1"/>
  <c r="D449" i="3"/>
  <c r="K449" i="3" s="1"/>
  <c r="G449" i="3"/>
  <c r="N449" i="3" s="1"/>
  <c r="B450" i="3"/>
  <c r="I450" i="3" s="1"/>
  <c r="C450" i="3"/>
  <c r="J450" i="3" s="1"/>
  <c r="D450" i="3"/>
  <c r="K450" i="3" s="1"/>
  <c r="G450" i="3"/>
  <c r="N450" i="3" s="1"/>
  <c r="B451" i="3"/>
  <c r="I451" i="3" s="1"/>
  <c r="C451" i="3"/>
  <c r="J451" i="3" s="1"/>
  <c r="D451" i="3"/>
  <c r="K451" i="3" s="1"/>
  <c r="G451" i="3"/>
  <c r="N451" i="3" s="1"/>
  <c r="B452" i="3"/>
  <c r="I452" i="3" s="1"/>
  <c r="C452" i="3"/>
  <c r="J452" i="3" s="1"/>
  <c r="G452" i="3"/>
  <c r="N452" i="3" s="1"/>
  <c r="B453" i="3"/>
  <c r="I453" i="3" s="1"/>
  <c r="C453" i="3"/>
  <c r="J453" i="3" s="1"/>
  <c r="D453" i="3"/>
  <c r="K453" i="3" s="1"/>
  <c r="G453" i="3"/>
  <c r="N453" i="3" s="1"/>
  <c r="B454" i="3"/>
  <c r="I454" i="3" s="1"/>
  <c r="C454" i="3"/>
  <c r="J454" i="3" s="1"/>
  <c r="D454" i="3"/>
  <c r="K454" i="3" s="1"/>
  <c r="G454" i="3"/>
  <c r="N454" i="3" s="1"/>
  <c r="B455" i="3"/>
  <c r="I455" i="3" s="1"/>
  <c r="C455" i="3"/>
  <c r="J455" i="3" s="1"/>
  <c r="D455" i="3"/>
  <c r="K455" i="3" s="1"/>
  <c r="G455" i="3"/>
  <c r="N455" i="3" s="1"/>
  <c r="B456" i="3"/>
  <c r="I456" i="3" s="1"/>
  <c r="C456" i="3"/>
  <c r="J456" i="3" s="1"/>
  <c r="E456" i="3"/>
  <c r="L456" i="3" s="1"/>
  <c r="B457" i="3"/>
  <c r="I457" i="3" s="1"/>
  <c r="C457" i="3"/>
  <c r="J457" i="3" s="1"/>
  <c r="D457" i="3"/>
  <c r="K457" i="3" s="1"/>
  <c r="E457" i="3"/>
  <c r="L457" i="3" s="1"/>
  <c r="B458" i="3"/>
  <c r="I458" i="3" s="1"/>
  <c r="O458" i="3" s="1"/>
  <c r="C458" i="3"/>
  <c r="J458" i="3" s="1"/>
  <c r="D458" i="3"/>
  <c r="K458" i="3" s="1"/>
  <c r="E458" i="3"/>
  <c r="L458" i="3" s="1"/>
  <c r="B459" i="3"/>
  <c r="I459" i="3" s="1"/>
  <c r="C459" i="3"/>
  <c r="J459" i="3" s="1"/>
  <c r="D459" i="3"/>
  <c r="K459" i="3" s="1"/>
  <c r="E459" i="3"/>
  <c r="L459" i="3" s="1"/>
  <c r="B460" i="3"/>
  <c r="I460" i="3" s="1"/>
  <c r="C460" i="3"/>
  <c r="J460" i="3" s="1"/>
  <c r="E460" i="3"/>
  <c r="L460" i="3" s="1"/>
  <c r="B461" i="3"/>
  <c r="I461" i="3" s="1"/>
  <c r="C461" i="3"/>
  <c r="J461" i="3" s="1"/>
  <c r="D461" i="3"/>
  <c r="K461" i="3" s="1"/>
  <c r="E461" i="3"/>
  <c r="L461" i="3" s="1"/>
  <c r="B462" i="3"/>
  <c r="I462" i="3" s="1"/>
  <c r="C462" i="3"/>
  <c r="J462" i="3" s="1"/>
  <c r="D462" i="3"/>
  <c r="K462" i="3" s="1"/>
  <c r="E462" i="3"/>
  <c r="L462" i="3" s="1"/>
  <c r="B463" i="3"/>
  <c r="I463" i="3" s="1"/>
  <c r="C463" i="3"/>
  <c r="J463" i="3" s="1"/>
  <c r="D463" i="3"/>
  <c r="K463" i="3" s="1"/>
  <c r="E463" i="3"/>
  <c r="L463" i="3" s="1"/>
  <c r="B464" i="3"/>
  <c r="I464" i="3" s="1"/>
  <c r="C464" i="3"/>
  <c r="J464" i="3" s="1"/>
  <c r="E464" i="3"/>
  <c r="L464" i="3" s="1"/>
  <c r="G464" i="3"/>
  <c r="N464" i="3" s="1"/>
  <c r="B465" i="3"/>
  <c r="I465" i="3" s="1"/>
  <c r="C465" i="3"/>
  <c r="J465" i="3" s="1"/>
  <c r="D465" i="3"/>
  <c r="K465" i="3" s="1"/>
  <c r="E465" i="3"/>
  <c r="L465" i="3" s="1"/>
  <c r="G465" i="3"/>
  <c r="N465" i="3" s="1"/>
  <c r="B466" i="3"/>
  <c r="I466" i="3" s="1"/>
  <c r="C466" i="3"/>
  <c r="J466" i="3" s="1"/>
  <c r="D466" i="3"/>
  <c r="K466" i="3" s="1"/>
  <c r="E466" i="3"/>
  <c r="L466" i="3" s="1"/>
  <c r="G466" i="3"/>
  <c r="N466" i="3" s="1"/>
  <c r="B467" i="3"/>
  <c r="I467" i="3" s="1"/>
  <c r="C467" i="3"/>
  <c r="J467" i="3" s="1"/>
  <c r="D467" i="3"/>
  <c r="K467" i="3" s="1"/>
  <c r="E467" i="3"/>
  <c r="L467" i="3" s="1"/>
  <c r="G467" i="3"/>
  <c r="N467" i="3" s="1"/>
  <c r="B468" i="3"/>
  <c r="I468" i="3" s="1"/>
  <c r="C468" i="3"/>
  <c r="J468" i="3" s="1"/>
  <c r="E468" i="3"/>
  <c r="L468" i="3" s="1"/>
  <c r="B469" i="3"/>
  <c r="I469" i="3" s="1"/>
  <c r="C469" i="3"/>
  <c r="J469" i="3" s="1"/>
  <c r="D469" i="3"/>
  <c r="K469" i="3" s="1"/>
  <c r="E469" i="3"/>
  <c r="L469" i="3" s="1"/>
  <c r="B470" i="3"/>
  <c r="I470" i="3" s="1"/>
  <c r="C470" i="3"/>
  <c r="J470" i="3" s="1"/>
  <c r="D470" i="3"/>
  <c r="K470" i="3" s="1"/>
  <c r="E470" i="3"/>
  <c r="L470" i="3" s="1"/>
  <c r="B471" i="3"/>
  <c r="I471" i="3" s="1"/>
  <c r="C471" i="3"/>
  <c r="J471" i="3" s="1"/>
  <c r="D471" i="3"/>
  <c r="K471" i="3" s="1"/>
  <c r="E471" i="3"/>
  <c r="L471" i="3" s="1"/>
  <c r="B472" i="3"/>
  <c r="I472" i="3" s="1"/>
  <c r="C472" i="3"/>
  <c r="J472" i="3" s="1"/>
  <c r="E472" i="3"/>
  <c r="L472" i="3" s="1"/>
  <c r="G472" i="3"/>
  <c r="N472" i="3" s="1"/>
  <c r="B473" i="3"/>
  <c r="I473" i="3" s="1"/>
  <c r="C473" i="3"/>
  <c r="J473" i="3" s="1"/>
  <c r="D473" i="3"/>
  <c r="K473" i="3" s="1"/>
  <c r="E473" i="3"/>
  <c r="L473" i="3" s="1"/>
  <c r="G473" i="3"/>
  <c r="N473" i="3" s="1"/>
  <c r="B474" i="3"/>
  <c r="I474" i="3" s="1"/>
  <c r="C474" i="3"/>
  <c r="J474" i="3" s="1"/>
  <c r="D474" i="3"/>
  <c r="K474" i="3" s="1"/>
  <c r="E474" i="3"/>
  <c r="L474" i="3" s="1"/>
  <c r="G474" i="3"/>
  <c r="N474" i="3" s="1"/>
  <c r="B475" i="3"/>
  <c r="I475" i="3" s="1"/>
  <c r="C475" i="3"/>
  <c r="J475" i="3" s="1"/>
  <c r="D475" i="3"/>
  <c r="K475" i="3" s="1"/>
  <c r="E475" i="3"/>
  <c r="L475" i="3" s="1"/>
  <c r="G475" i="3"/>
  <c r="N475" i="3" s="1"/>
  <c r="B476" i="3"/>
  <c r="I476" i="3" s="1"/>
  <c r="C476" i="3"/>
  <c r="J476" i="3" s="1"/>
  <c r="E476" i="3"/>
  <c r="L476" i="3" s="1"/>
  <c r="G476" i="3"/>
  <c r="N476" i="3" s="1"/>
  <c r="B477" i="3"/>
  <c r="I477" i="3" s="1"/>
  <c r="C477" i="3"/>
  <c r="J477" i="3" s="1"/>
  <c r="D477" i="3"/>
  <c r="K477" i="3" s="1"/>
  <c r="E477" i="3"/>
  <c r="L477" i="3" s="1"/>
  <c r="G477" i="3"/>
  <c r="N477" i="3" s="1"/>
  <c r="B478" i="3"/>
  <c r="I478" i="3" s="1"/>
  <c r="C478" i="3"/>
  <c r="J478" i="3" s="1"/>
  <c r="D478" i="3"/>
  <c r="K478" i="3" s="1"/>
  <c r="E478" i="3"/>
  <c r="L478" i="3" s="1"/>
  <c r="G478" i="3"/>
  <c r="N478" i="3" s="1"/>
  <c r="B479" i="3"/>
  <c r="I479" i="3" s="1"/>
  <c r="C479" i="3"/>
  <c r="J479" i="3" s="1"/>
  <c r="D479" i="3"/>
  <c r="K479" i="3" s="1"/>
  <c r="E479" i="3"/>
  <c r="L479" i="3" s="1"/>
  <c r="G479" i="3"/>
  <c r="N479" i="3" s="1"/>
  <c r="B480" i="3"/>
  <c r="I480" i="3" s="1"/>
  <c r="C480" i="3"/>
  <c r="J480" i="3" s="1"/>
  <c r="E480" i="3"/>
  <c r="L480" i="3" s="1"/>
  <c r="B481" i="3"/>
  <c r="I481" i="3" s="1"/>
  <c r="C481" i="3"/>
  <c r="J481" i="3" s="1"/>
  <c r="D481" i="3"/>
  <c r="K481" i="3" s="1"/>
  <c r="E481" i="3"/>
  <c r="L481" i="3" s="1"/>
  <c r="B482" i="3"/>
  <c r="I482" i="3" s="1"/>
  <c r="C482" i="3"/>
  <c r="J482" i="3" s="1"/>
  <c r="D482" i="3"/>
  <c r="K482" i="3" s="1"/>
  <c r="E482" i="3"/>
  <c r="L482" i="3" s="1"/>
  <c r="B483" i="3"/>
  <c r="I483" i="3" s="1"/>
  <c r="C483" i="3"/>
  <c r="J483" i="3" s="1"/>
  <c r="D483" i="3"/>
  <c r="K483" i="3" s="1"/>
  <c r="E483" i="3"/>
  <c r="L483" i="3" s="1"/>
  <c r="B484" i="3"/>
  <c r="I484" i="3" s="1"/>
  <c r="C484" i="3"/>
  <c r="J484" i="3" s="1"/>
  <c r="E484" i="3"/>
  <c r="L484" i="3" s="1"/>
  <c r="G484" i="3"/>
  <c r="N484" i="3" s="1"/>
  <c r="B485" i="3"/>
  <c r="I485" i="3" s="1"/>
  <c r="C485" i="3"/>
  <c r="J485" i="3" s="1"/>
  <c r="D485" i="3"/>
  <c r="K485" i="3" s="1"/>
  <c r="E485" i="3"/>
  <c r="L485" i="3" s="1"/>
  <c r="G485" i="3"/>
  <c r="N485" i="3" s="1"/>
  <c r="B486" i="3"/>
  <c r="I486" i="3" s="1"/>
  <c r="C486" i="3"/>
  <c r="J486" i="3" s="1"/>
  <c r="D486" i="3"/>
  <c r="K486" i="3" s="1"/>
  <c r="E486" i="3"/>
  <c r="L486" i="3" s="1"/>
  <c r="G486" i="3"/>
  <c r="N486" i="3" s="1"/>
  <c r="B487" i="3"/>
  <c r="I487" i="3" s="1"/>
  <c r="O487" i="3" s="1"/>
  <c r="C487" i="3"/>
  <c r="J487" i="3" s="1"/>
  <c r="D487" i="3"/>
  <c r="K487" i="3" s="1"/>
  <c r="E487" i="3"/>
  <c r="L487" i="3" s="1"/>
  <c r="G487" i="3"/>
  <c r="N487" i="3" s="1"/>
  <c r="B488" i="3"/>
  <c r="I488" i="3" s="1"/>
  <c r="C488" i="3"/>
  <c r="J488" i="3" s="1"/>
  <c r="E488" i="3"/>
  <c r="L488" i="3" s="1"/>
  <c r="G488" i="3"/>
  <c r="N488" i="3" s="1"/>
  <c r="B489" i="3"/>
  <c r="I489" i="3" s="1"/>
  <c r="C489" i="3"/>
  <c r="J489" i="3" s="1"/>
  <c r="D489" i="3"/>
  <c r="K489" i="3" s="1"/>
  <c r="E489" i="3"/>
  <c r="L489" i="3" s="1"/>
  <c r="G489" i="3"/>
  <c r="N489" i="3" s="1"/>
  <c r="B490" i="3"/>
  <c r="I490" i="3" s="1"/>
  <c r="C490" i="3"/>
  <c r="J490" i="3" s="1"/>
  <c r="D490" i="3"/>
  <c r="K490" i="3" s="1"/>
  <c r="E490" i="3"/>
  <c r="L490" i="3" s="1"/>
  <c r="G490" i="3"/>
  <c r="N490" i="3" s="1"/>
  <c r="B491" i="3"/>
  <c r="I491" i="3" s="1"/>
  <c r="C491" i="3"/>
  <c r="J491" i="3" s="1"/>
  <c r="D491" i="3"/>
  <c r="K491" i="3" s="1"/>
  <c r="E491" i="3"/>
  <c r="L491" i="3" s="1"/>
  <c r="G491" i="3"/>
  <c r="N491" i="3" s="1"/>
  <c r="B492" i="3"/>
  <c r="I492" i="3" s="1"/>
  <c r="C492" i="3"/>
  <c r="J492" i="3" s="1"/>
  <c r="O492" i="3" s="1"/>
  <c r="E492" i="3"/>
  <c r="L492" i="3" s="1"/>
  <c r="G492" i="3"/>
  <c r="N492" i="3" s="1"/>
  <c r="B493" i="3"/>
  <c r="I493" i="3" s="1"/>
  <c r="C493" i="3"/>
  <c r="J493" i="3" s="1"/>
  <c r="D493" i="3"/>
  <c r="K493" i="3" s="1"/>
  <c r="E493" i="3"/>
  <c r="L493" i="3" s="1"/>
  <c r="G493" i="3"/>
  <c r="N493" i="3" s="1"/>
  <c r="B494" i="3"/>
  <c r="I494" i="3" s="1"/>
  <c r="C494" i="3"/>
  <c r="J494" i="3" s="1"/>
  <c r="D494" i="3"/>
  <c r="K494" i="3" s="1"/>
  <c r="E494" i="3"/>
  <c r="L494" i="3" s="1"/>
  <c r="G494" i="3"/>
  <c r="N494" i="3" s="1"/>
  <c r="B495" i="3"/>
  <c r="I495" i="3" s="1"/>
  <c r="C495" i="3"/>
  <c r="J495" i="3" s="1"/>
  <c r="D495" i="3"/>
  <c r="K495" i="3" s="1"/>
  <c r="E495" i="3"/>
  <c r="L495" i="3" s="1"/>
  <c r="G495" i="3"/>
  <c r="N495" i="3" s="1"/>
  <c r="B496" i="3"/>
  <c r="I496" i="3" s="1"/>
  <c r="C496" i="3"/>
  <c r="J496" i="3" s="1"/>
  <c r="G496" i="3"/>
  <c r="N496" i="3" s="1"/>
  <c r="B497" i="3"/>
  <c r="I497" i="3" s="1"/>
  <c r="C497" i="3"/>
  <c r="J497" i="3" s="1"/>
  <c r="D497" i="3"/>
  <c r="K497" i="3" s="1"/>
  <c r="G497" i="3"/>
  <c r="N497" i="3" s="1"/>
  <c r="B498" i="3"/>
  <c r="I498" i="3" s="1"/>
  <c r="C498" i="3"/>
  <c r="J498" i="3" s="1"/>
  <c r="D498" i="3"/>
  <c r="K498" i="3" s="1"/>
  <c r="G498" i="3"/>
  <c r="N498" i="3" s="1"/>
  <c r="B499" i="3"/>
  <c r="I499" i="3" s="1"/>
  <c r="C499" i="3"/>
  <c r="J499" i="3" s="1"/>
  <c r="D499" i="3"/>
  <c r="K499" i="3" s="1"/>
  <c r="G499" i="3"/>
  <c r="N499" i="3" s="1"/>
  <c r="B500" i="3"/>
  <c r="I500" i="3" s="1"/>
  <c r="C500" i="3"/>
  <c r="J500" i="3" s="1"/>
  <c r="G500" i="3"/>
  <c r="N500" i="3" s="1"/>
  <c r="B501" i="3"/>
  <c r="I501" i="3" s="1"/>
  <c r="C501" i="3"/>
  <c r="J501" i="3" s="1"/>
  <c r="D501" i="3"/>
  <c r="K501" i="3" s="1"/>
  <c r="G501" i="3"/>
  <c r="N501" i="3" s="1"/>
  <c r="B502" i="3"/>
  <c r="I502" i="3" s="1"/>
  <c r="C502" i="3"/>
  <c r="J502" i="3" s="1"/>
  <c r="D502" i="3"/>
  <c r="K502" i="3" s="1"/>
  <c r="G502" i="3"/>
  <c r="N502" i="3" s="1"/>
  <c r="B503" i="3"/>
  <c r="I503" i="3" s="1"/>
  <c r="C503" i="3"/>
  <c r="J503" i="3" s="1"/>
  <c r="D503" i="3"/>
  <c r="K503" i="3" s="1"/>
  <c r="G503" i="3"/>
  <c r="N503" i="3" s="1"/>
  <c r="B504" i="3"/>
  <c r="I504" i="3" s="1"/>
  <c r="C504" i="3"/>
  <c r="J504" i="3" s="1"/>
  <c r="G504" i="3"/>
  <c r="N504" i="3" s="1"/>
  <c r="B505" i="3"/>
  <c r="I505" i="3" s="1"/>
  <c r="C505" i="3"/>
  <c r="J505" i="3" s="1"/>
  <c r="D505" i="3"/>
  <c r="K505" i="3" s="1"/>
  <c r="G505" i="3"/>
  <c r="N505" i="3" s="1"/>
  <c r="B506" i="3"/>
  <c r="I506" i="3" s="1"/>
  <c r="C506" i="3"/>
  <c r="J506" i="3" s="1"/>
  <c r="D506" i="3"/>
  <c r="K506" i="3" s="1"/>
  <c r="G506" i="3"/>
  <c r="N506" i="3" s="1"/>
  <c r="B507" i="3"/>
  <c r="I507" i="3" s="1"/>
  <c r="C507" i="3"/>
  <c r="J507" i="3" s="1"/>
  <c r="D507" i="3"/>
  <c r="K507" i="3" s="1"/>
  <c r="G507" i="3"/>
  <c r="N507" i="3" s="1"/>
  <c r="K2" i="3"/>
  <c r="L2" i="3"/>
  <c r="J2" i="3"/>
  <c r="B2" i="3"/>
  <c r="I2" i="3" s="1"/>
  <c r="P87" i="3" l="1"/>
  <c r="P27" i="3"/>
  <c r="O411" i="3"/>
  <c r="O200" i="3"/>
  <c r="P183" i="3"/>
  <c r="O335" i="3"/>
  <c r="Q115" i="3"/>
  <c r="O12" i="3"/>
  <c r="P303" i="3"/>
  <c r="O34" i="3"/>
  <c r="O494" i="3"/>
  <c r="O473" i="3"/>
  <c r="O174" i="3"/>
  <c r="O281" i="3"/>
  <c r="P302" i="3"/>
  <c r="P33" i="3"/>
  <c r="P270" i="3"/>
  <c r="O313" i="3"/>
  <c r="P457" i="3"/>
  <c r="O235" i="3"/>
  <c r="O385" i="3"/>
  <c r="N332" i="3"/>
  <c r="N331" i="3"/>
  <c r="O184" i="3"/>
  <c r="Q266" i="3"/>
  <c r="O106" i="3"/>
  <c r="O306" i="3"/>
  <c r="O104" i="3"/>
  <c r="O11" i="3"/>
  <c r="N335" i="3"/>
  <c r="N290" i="3"/>
  <c r="Q290" i="3" s="1"/>
  <c r="O471" i="3"/>
  <c r="O333" i="3"/>
  <c r="P286" i="3"/>
  <c r="O241" i="3"/>
  <c r="O225" i="3"/>
  <c r="N328" i="3"/>
  <c r="N319" i="3"/>
  <c r="N287" i="3"/>
  <c r="Q287" i="3" s="1"/>
  <c r="O457" i="3"/>
  <c r="O450" i="3"/>
  <c r="O364" i="3"/>
  <c r="P494" i="3"/>
  <c r="O395" i="3"/>
  <c r="O248" i="3"/>
  <c r="N288" i="3"/>
  <c r="P123" i="3"/>
  <c r="O491" i="3"/>
  <c r="O474" i="3"/>
  <c r="O427" i="3"/>
  <c r="O312" i="3"/>
  <c r="P449" i="3"/>
  <c r="O507" i="3"/>
  <c r="O368" i="3"/>
  <c r="N194" i="3"/>
  <c r="Q194" i="3" s="1"/>
  <c r="P137" i="3"/>
  <c r="O331" i="3"/>
  <c r="O82" i="3"/>
  <c r="P45" i="3"/>
  <c r="P473" i="3"/>
  <c r="P433" i="3"/>
  <c r="M260" i="3"/>
  <c r="P260" i="3" s="1"/>
  <c r="N65" i="3"/>
  <c r="Q65" i="3" s="1"/>
  <c r="O416" i="3"/>
  <c r="M259" i="3"/>
  <c r="P89" i="3"/>
  <c r="P79" i="3"/>
  <c r="O61" i="3"/>
  <c r="N111" i="3"/>
  <c r="P409" i="3"/>
  <c r="O481" i="3"/>
  <c r="O354" i="3"/>
  <c r="O441" i="3"/>
  <c r="P142" i="3"/>
  <c r="P441" i="3"/>
  <c r="O480" i="3"/>
  <c r="P138" i="3"/>
  <c r="O332" i="3"/>
  <c r="O254" i="3"/>
  <c r="O223" i="3"/>
  <c r="P104" i="3"/>
  <c r="O256" i="3"/>
  <c r="O408" i="3"/>
  <c r="O367" i="3"/>
  <c r="O146" i="3"/>
  <c r="P269" i="3"/>
  <c r="P44" i="3"/>
  <c r="P258" i="3"/>
  <c r="P81" i="3"/>
  <c r="O44" i="3"/>
  <c r="P492" i="3"/>
  <c r="O158" i="3"/>
  <c r="P427" i="3"/>
  <c r="M332" i="3"/>
  <c r="P332" i="3" s="1"/>
  <c r="O157" i="3"/>
  <c r="P61" i="3"/>
  <c r="O392" i="3"/>
  <c r="P378" i="3"/>
  <c r="O188" i="3"/>
  <c r="O443" i="3"/>
  <c r="P299" i="3"/>
  <c r="O251" i="3"/>
  <c r="O16" i="3"/>
  <c r="O191" i="3"/>
  <c r="P12" i="3"/>
  <c r="O105" i="3"/>
  <c r="P366" i="3"/>
  <c r="O495" i="3"/>
  <c r="P412" i="3"/>
  <c r="O192" i="3"/>
  <c r="O168" i="3"/>
  <c r="O30" i="3"/>
  <c r="P144" i="3"/>
  <c r="O299" i="3"/>
  <c r="O107" i="3"/>
  <c r="O237" i="3"/>
  <c r="P354" i="3"/>
  <c r="P11" i="3"/>
  <c r="O407" i="3"/>
  <c r="O145" i="3"/>
  <c r="P460" i="3"/>
  <c r="O345" i="3"/>
  <c r="P171" i="3"/>
  <c r="O89" i="3"/>
  <c r="O482" i="3"/>
  <c r="O489" i="3"/>
  <c r="O467" i="3"/>
  <c r="O435" i="3"/>
  <c r="O421" i="3"/>
  <c r="O406" i="3"/>
  <c r="O389" i="3"/>
  <c r="O365" i="3"/>
  <c r="O307" i="3"/>
  <c r="O117" i="3"/>
  <c r="O229" i="3"/>
  <c r="O15" i="3"/>
  <c r="P62" i="3"/>
  <c r="P189" i="3"/>
  <c r="O144" i="3"/>
  <c r="P46" i="3"/>
  <c r="O434" i="3"/>
  <c r="O169" i="3"/>
  <c r="O282" i="3"/>
  <c r="P482" i="3"/>
  <c r="O475" i="3"/>
  <c r="P398" i="3"/>
  <c r="O459" i="3"/>
  <c r="O442" i="3"/>
  <c r="P413" i="3"/>
  <c r="P364" i="3"/>
  <c r="O193" i="3"/>
  <c r="O314" i="3"/>
  <c r="O250" i="3"/>
  <c r="P14" i="3"/>
  <c r="M325" i="3"/>
  <c r="P325" i="3" s="1"/>
  <c r="P188" i="3"/>
  <c r="P353" i="3"/>
  <c r="P434" i="3"/>
  <c r="O222" i="3"/>
  <c r="P60" i="3"/>
  <c r="P18" i="3"/>
  <c r="P88" i="3"/>
  <c r="O78" i="3"/>
  <c r="N68" i="3"/>
  <c r="Q68" i="3" s="1"/>
  <c r="O110" i="3"/>
  <c r="P31" i="3"/>
  <c r="M257" i="3"/>
  <c r="P257" i="3" s="1"/>
  <c r="P428" i="3"/>
  <c r="P194" i="3"/>
  <c r="P442" i="3"/>
  <c r="P145" i="3"/>
  <c r="O461" i="3"/>
  <c r="O429" i="3"/>
  <c r="P414" i="3"/>
  <c r="P300" i="3"/>
  <c r="P108" i="3"/>
  <c r="O221" i="3"/>
  <c r="M256" i="3"/>
  <c r="Q256" i="3" s="1"/>
  <c r="P77" i="3"/>
  <c r="P219" i="3"/>
  <c r="N329" i="3"/>
  <c r="P495" i="3"/>
  <c r="P367" i="3"/>
  <c r="P143" i="3"/>
  <c r="O356" i="3"/>
  <c r="O133" i="3"/>
  <c r="O276" i="3"/>
  <c r="N326" i="3"/>
  <c r="O366" i="3"/>
  <c r="P200" i="3"/>
  <c r="P57" i="3"/>
  <c r="O440" i="3"/>
  <c r="P109" i="3"/>
  <c r="P23" i="3"/>
  <c r="O430" i="3"/>
  <c r="P391" i="3"/>
  <c r="P127" i="3"/>
  <c r="P133" i="3"/>
  <c r="P229" i="3"/>
  <c r="N327" i="3"/>
  <c r="P217" i="3"/>
  <c r="O451" i="3"/>
  <c r="M215" i="3"/>
  <c r="P64" i="3"/>
  <c r="P365" i="3"/>
  <c r="O111" i="3"/>
  <c r="N236" i="3"/>
  <c r="Q236" i="3" s="1"/>
  <c r="P406" i="3"/>
  <c r="P193" i="3"/>
  <c r="P450" i="3"/>
  <c r="O152" i="3"/>
  <c r="O269" i="3"/>
  <c r="O13" i="3"/>
  <c r="O39" i="3"/>
  <c r="M210" i="3"/>
  <c r="Q210" i="3" s="1"/>
  <c r="M250" i="3"/>
  <c r="Q250" i="3" s="1"/>
  <c r="P55" i="3"/>
  <c r="O352" i="3"/>
  <c r="M249" i="3"/>
  <c r="P249" i="3" s="1"/>
  <c r="P107" i="3"/>
  <c r="P296" i="3"/>
  <c r="M248" i="3"/>
  <c r="P248" i="3" s="1"/>
  <c r="O33" i="3"/>
  <c r="O465" i="3"/>
  <c r="O296" i="3"/>
  <c r="N185" i="3"/>
  <c r="N306" i="3"/>
  <c r="M247" i="3"/>
  <c r="P247" i="3" s="1"/>
  <c r="P480" i="3"/>
  <c r="P408" i="3"/>
  <c r="P106" i="3"/>
  <c r="P481" i="3"/>
  <c r="O493" i="3"/>
  <c r="O439" i="3"/>
  <c r="O410" i="3"/>
  <c r="O351" i="3"/>
  <c r="O304" i="3"/>
  <c r="O287" i="3"/>
  <c r="O280" i="3"/>
  <c r="O122" i="3"/>
  <c r="N176" i="3"/>
  <c r="Q176" i="3" s="1"/>
  <c r="O234" i="3"/>
  <c r="O24" i="3"/>
  <c r="P487" i="3"/>
  <c r="P443" i="3"/>
  <c r="P384" i="3"/>
  <c r="P407" i="3"/>
  <c r="P105" i="3"/>
  <c r="O27" i="3"/>
  <c r="O320" i="3"/>
  <c r="P30" i="3"/>
  <c r="P472" i="3"/>
  <c r="O447" i="3"/>
  <c r="O417" i="3"/>
  <c r="O190" i="3"/>
  <c r="P167" i="3"/>
  <c r="O311" i="3"/>
  <c r="O257" i="3"/>
  <c r="Q353" i="3"/>
  <c r="Q107" i="3"/>
  <c r="P153" i="3"/>
  <c r="O283" i="3"/>
  <c r="M305" i="3"/>
  <c r="P305" i="3" s="1"/>
  <c r="P174" i="3"/>
  <c r="P26" i="3"/>
  <c r="O413" i="3"/>
  <c r="O396" i="3"/>
  <c r="O236" i="3"/>
  <c r="O45" i="3"/>
  <c r="O386" i="3"/>
  <c r="O334" i="3"/>
  <c r="P392" i="3"/>
  <c r="P471" i="3"/>
  <c r="N184" i="3"/>
  <c r="Q184" i="3" s="1"/>
  <c r="O47" i="3"/>
  <c r="M221" i="3"/>
  <c r="Q221" i="3" s="1"/>
  <c r="M352" i="3"/>
  <c r="P352" i="3" s="1"/>
  <c r="N283" i="3"/>
  <c r="Q283" i="3" s="1"/>
  <c r="P75" i="3"/>
  <c r="P489" i="3"/>
  <c r="Q464" i="3"/>
  <c r="M220" i="3"/>
  <c r="P220" i="3" s="1"/>
  <c r="P16" i="3"/>
  <c r="N289" i="3"/>
  <c r="Q289" i="3" s="1"/>
  <c r="P463" i="3"/>
  <c r="N175" i="3"/>
  <c r="Q175" i="3" s="1"/>
  <c r="M219" i="3"/>
  <c r="M350" i="3"/>
  <c r="P350" i="3" s="1"/>
  <c r="N282" i="3"/>
  <c r="N45" i="3"/>
  <c r="Q45" i="3" s="1"/>
  <c r="O460" i="3"/>
  <c r="O398" i="3"/>
  <c r="P237" i="3"/>
  <c r="O171" i="3"/>
  <c r="O204" i="3"/>
  <c r="P268" i="3"/>
  <c r="P389" i="3"/>
  <c r="P117" i="3"/>
  <c r="O189" i="3"/>
  <c r="O199" i="3"/>
  <c r="P159" i="3"/>
  <c r="Q28" i="3"/>
  <c r="M351" i="3"/>
  <c r="P351" i="3" s="1"/>
  <c r="O463" i="3"/>
  <c r="P393" i="3"/>
  <c r="P129" i="3"/>
  <c r="N183" i="3"/>
  <c r="Q183" i="3" s="1"/>
  <c r="M218" i="3"/>
  <c r="P218" i="3" s="1"/>
  <c r="M349" i="3"/>
  <c r="P349" i="3" s="1"/>
  <c r="P282" i="3"/>
  <c r="N42" i="3"/>
  <c r="Q42" i="3" s="1"/>
  <c r="P395" i="3"/>
  <c r="P169" i="3"/>
  <c r="P15" i="3"/>
  <c r="O301" i="3"/>
  <c r="M211" i="3"/>
  <c r="Q211" i="3" s="1"/>
  <c r="P151" i="3"/>
  <c r="P465" i="3"/>
  <c r="O249" i="3"/>
  <c r="Q479" i="3"/>
  <c r="P379" i="3"/>
  <c r="P431" i="3"/>
  <c r="O129" i="3"/>
  <c r="M348" i="3"/>
  <c r="P348" i="3" s="1"/>
  <c r="N281" i="3"/>
  <c r="Q281" i="3" s="1"/>
  <c r="N72" i="3"/>
  <c r="Q72" i="3" s="1"/>
  <c r="P458" i="3"/>
  <c r="P235" i="3"/>
  <c r="P82" i="3"/>
  <c r="O80" i="3"/>
  <c r="O176" i="3"/>
  <c r="P491" i="3"/>
  <c r="O266" i="3"/>
  <c r="O175" i="3"/>
  <c r="O75" i="3"/>
  <c r="M304" i="3"/>
  <c r="P304" i="3" s="1"/>
  <c r="N46" i="3"/>
  <c r="Q46" i="3" s="1"/>
  <c r="N215" i="3"/>
  <c r="M347" i="3"/>
  <c r="P347" i="3" s="1"/>
  <c r="P96" i="3"/>
  <c r="P72" i="3"/>
  <c r="O393" i="3"/>
  <c r="P306" i="3"/>
  <c r="P168" i="3"/>
  <c r="O321" i="3"/>
  <c r="M213" i="3"/>
  <c r="P213" i="3" s="1"/>
  <c r="P503" i="3"/>
  <c r="P266" i="3"/>
  <c r="O503" i="3"/>
  <c r="O289" i="3"/>
  <c r="N174" i="3"/>
  <c r="Q174" i="3" s="1"/>
  <c r="P475" i="3"/>
  <c r="M346" i="3"/>
  <c r="P346" i="3" s="1"/>
  <c r="N71" i="3"/>
  <c r="Q71" i="3" s="1"/>
  <c r="O418" i="3"/>
  <c r="P418" i="3"/>
  <c r="O403" i="3"/>
  <c r="P403" i="3"/>
  <c r="O363" i="3"/>
  <c r="O319" i="3"/>
  <c r="P319" i="3"/>
  <c r="N193" i="3"/>
  <c r="Q193" i="3" s="1"/>
  <c r="N130" i="3"/>
  <c r="Q130" i="3" s="1"/>
  <c r="P114" i="3"/>
  <c r="O74" i="3"/>
  <c r="P74" i="3"/>
  <c r="O226" i="3"/>
  <c r="P226" i="3"/>
  <c r="Q59" i="3"/>
  <c r="O212" i="3"/>
  <c r="P212" i="3"/>
  <c r="M155" i="3"/>
  <c r="Q155" i="3" s="1"/>
  <c r="M246" i="3"/>
  <c r="Q246" i="3" s="1"/>
  <c r="O246" i="3"/>
  <c r="O95" i="3"/>
  <c r="P95" i="3"/>
  <c r="N114" i="3"/>
  <c r="Q114" i="3" s="1"/>
  <c r="N241" i="3"/>
  <c r="O63" i="3"/>
  <c r="P63" i="3"/>
  <c r="O10" i="3"/>
  <c r="P10" i="3"/>
  <c r="M314" i="3"/>
  <c r="P314" i="3" s="1"/>
  <c r="M341" i="3"/>
  <c r="Q341" i="3" s="1"/>
  <c r="M223" i="3"/>
  <c r="P223" i="3" s="1"/>
  <c r="M293" i="3"/>
  <c r="O505" i="3"/>
  <c r="P505" i="3"/>
  <c r="O288" i="3"/>
  <c r="P288" i="3"/>
  <c r="O130" i="3"/>
  <c r="P493" i="3"/>
  <c r="P234" i="3"/>
  <c r="P190" i="3"/>
  <c r="P477" i="3"/>
  <c r="O477" i="3"/>
  <c r="O147" i="3"/>
  <c r="P147" i="3"/>
  <c r="O317" i="3"/>
  <c r="O232" i="3"/>
  <c r="P50" i="3"/>
  <c r="O50" i="3"/>
  <c r="O207" i="3"/>
  <c r="O462" i="3"/>
  <c r="P462" i="3"/>
  <c r="O445" i="3"/>
  <c r="P445" i="3"/>
  <c r="P400" i="3"/>
  <c r="O400" i="3"/>
  <c r="O179" i="3"/>
  <c r="P179" i="3"/>
  <c r="O173" i="3"/>
  <c r="Q261" i="3"/>
  <c r="Q21" i="3"/>
  <c r="O19" i="3"/>
  <c r="P19" i="3"/>
  <c r="Q19" i="3"/>
  <c r="M205" i="3"/>
  <c r="Q205" i="3" s="1"/>
  <c r="M275" i="3"/>
  <c r="P275" i="3" s="1"/>
  <c r="O170" i="3"/>
  <c r="P170" i="3"/>
  <c r="O376" i="3"/>
  <c r="P376" i="3"/>
  <c r="N358" i="3"/>
  <c r="Q358" i="3" s="1"/>
  <c r="N195" i="3"/>
  <c r="Q195" i="3" s="1"/>
  <c r="O347" i="3"/>
  <c r="O155" i="3"/>
  <c r="N238" i="3"/>
  <c r="N308" i="3"/>
  <c r="Q308" i="3" s="1"/>
  <c r="N222" i="3"/>
  <c r="N292" i="3"/>
  <c r="N190" i="3"/>
  <c r="Q190" i="3" s="1"/>
  <c r="N127" i="3"/>
  <c r="Q127" i="3" s="1"/>
  <c r="O239" i="3"/>
  <c r="Q96" i="3"/>
  <c r="O71" i="3"/>
  <c r="P71" i="3"/>
  <c r="M335" i="3"/>
  <c r="P335" i="3" s="1"/>
  <c r="M362" i="3"/>
  <c r="Q362" i="3" s="1"/>
  <c r="P80" i="3"/>
  <c r="O469" i="3"/>
  <c r="P469" i="3"/>
  <c r="O453" i="3"/>
  <c r="P453" i="3"/>
  <c r="Q383" i="3"/>
  <c r="O383" i="3"/>
  <c r="Q367" i="3"/>
  <c r="O187" i="3"/>
  <c r="P187" i="3"/>
  <c r="N214" i="3"/>
  <c r="Q214" i="3" s="1"/>
  <c r="N284" i="3"/>
  <c r="Q284" i="3" s="1"/>
  <c r="O119" i="3"/>
  <c r="P119" i="3"/>
  <c r="O253" i="3"/>
  <c r="P5" i="3"/>
  <c r="O5" i="3"/>
  <c r="P496" i="3"/>
  <c r="O496" i="3"/>
  <c r="O162" i="3"/>
  <c r="P162" i="3"/>
  <c r="O329" i="3"/>
  <c r="O40" i="3"/>
  <c r="P40" i="3"/>
  <c r="N280" i="3"/>
  <c r="Q280" i="3" s="1"/>
  <c r="N47" i="3"/>
  <c r="O506" i="3"/>
  <c r="P506" i="3"/>
  <c r="Q399" i="3"/>
  <c r="Q319" i="3"/>
  <c r="P146" i="3"/>
  <c r="Q271" i="3"/>
  <c r="O135" i="3"/>
  <c r="P135" i="3"/>
  <c r="N252" i="3"/>
  <c r="N322" i="3"/>
  <c r="Q322" i="3" s="1"/>
  <c r="N181" i="3"/>
  <c r="Q181" i="3" s="1"/>
  <c r="N118" i="3"/>
  <c r="Q118" i="3" s="1"/>
  <c r="Q142" i="3"/>
  <c r="O100" i="3"/>
  <c r="P100" i="3"/>
  <c r="O231" i="3"/>
  <c r="O4" i="3"/>
  <c r="P4" i="3"/>
  <c r="O328" i="3"/>
  <c r="P440" i="3"/>
  <c r="O497" i="3"/>
  <c r="P497" i="3"/>
  <c r="O399" i="3"/>
  <c r="P399" i="3"/>
  <c r="P382" i="3"/>
  <c r="O382" i="3"/>
  <c r="O195" i="3"/>
  <c r="P195" i="3"/>
  <c r="O346" i="3"/>
  <c r="O330" i="3"/>
  <c r="O315" i="3"/>
  <c r="O284" i="3"/>
  <c r="P284" i="3"/>
  <c r="O277" i="3"/>
  <c r="O127" i="3"/>
  <c r="O263" i="3"/>
  <c r="P90" i="3"/>
  <c r="O90" i="3"/>
  <c r="O238" i="3"/>
  <c r="P48" i="3"/>
  <c r="O48" i="3"/>
  <c r="O205" i="3"/>
  <c r="P17" i="3"/>
  <c r="O17" i="3"/>
  <c r="N333" i="3"/>
  <c r="O79" i="3"/>
  <c r="P468" i="3"/>
  <c r="O452" i="3"/>
  <c r="P134" i="3"/>
  <c r="O3" i="3"/>
  <c r="N44" i="3"/>
  <c r="P439" i="3"/>
  <c r="O163" i="3"/>
  <c r="O118" i="3"/>
  <c r="O230" i="3"/>
  <c r="O220" i="3"/>
  <c r="O114" i="3"/>
  <c r="O99" i="3"/>
  <c r="N330" i="3"/>
  <c r="O255" i="3"/>
  <c r="N70" i="3"/>
  <c r="Q70" i="3" s="1"/>
  <c r="O219" i="3"/>
  <c r="O77" i="3"/>
  <c r="O25" i="3"/>
  <c r="O428" i="3"/>
  <c r="O42" i="3"/>
  <c r="P429" i="3"/>
  <c r="O391" i="3"/>
  <c r="P301" i="3"/>
  <c r="P24" i="3"/>
  <c r="O344" i="3"/>
  <c r="P474" i="3"/>
  <c r="O41" i="3"/>
  <c r="Q400" i="3"/>
  <c r="P385" i="3"/>
  <c r="O300" i="3"/>
  <c r="O159" i="3"/>
  <c r="N316" i="3"/>
  <c r="O109" i="3"/>
  <c r="P157" i="3"/>
  <c r="O60" i="3"/>
  <c r="P383" i="3"/>
  <c r="O108" i="3"/>
  <c r="P507" i="3"/>
  <c r="O414" i="3"/>
  <c r="P199" i="3"/>
  <c r="P426" i="3"/>
  <c r="O426" i="3"/>
  <c r="O182" i="3"/>
  <c r="P182" i="3"/>
  <c r="O140" i="3"/>
  <c r="P140" i="3"/>
  <c r="N225" i="3"/>
  <c r="Q225" i="3" s="1"/>
  <c r="N295" i="3"/>
  <c r="O54" i="3"/>
  <c r="P54" i="3"/>
  <c r="M315" i="3"/>
  <c r="P315" i="3" s="1"/>
  <c r="M342" i="3"/>
  <c r="Q342" i="3" s="1"/>
  <c r="M224" i="3"/>
  <c r="P224" i="3" s="1"/>
  <c r="M294" i="3"/>
  <c r="P294" i="3" s="1"/>
  <c r="O379" i="3"/>
  <c r="O501" i="3"/>
  <c r="P501" i="3"/>
  <c r="O472" i="3"/>
  <c r="O456" i="3"/>
  <c r="N361" i="3"/>
  <c r="N198" i="3"/>
  <c r="Q198" i="3" s="1"/>
  <c r="N248" i="3"/>
  <c r="N318" i="3"/>
  <c r="Q318" i="3" s="1"/>
  <c r="O272" i="3"/>
  <c r="P65" i="3"/>
  <c r="O65" i="3"/>
  <c r="O448" i="3"/>
  <c r="P448" i="3"/>
  <c r="P280" i="3"/>
  <c r="O432" i="3"/>
  <c r="P456" i="3"/>
  <c r="P410" i="3"/>
  <c r="Q368" i="3"/>
  <c r="P368" i="3"/>
  <c r="N182" i="3"/>
  <c r="N119" i="3"/>
  <c r="Q119" i="3" s="1"/>
  <c r="O92" i="3"/>
  <c r="P92" i="3"/>
  <c r="M206" i="3"/>
  <c r="Q206" i="3" s="1"/>
  <c r="M276" i="3"/>
  <c r="Q276" i="3" s="1"/>
  <c r="O196" i="3"/>
  <c r="P196" i="3"/>
  <c r="O359" i="3"/>
  <c r="Q272" i="3"/>
  <c r="O136" i="3"/>
  <c r="P136" i="3"/>
  <c r="O309" i="3"/>
  <c r="P309" i="3"/>
  <c r="P293" i="3"/>
  <c r="O293" i="3"/>
  <c r="O278" i="3"/>
  <c r="O128" i="3"/>
  <c r="P128" i="3"/>
  <c r="Q143" i="3"/>
  <c r="P101" i="3"/>
  <c r="O101" i="3"/>
  <c r="Q35" i="3"/>
  <c r="O6" i="3"/>
  <c r="P6" i="3"/>
  <c r="M336" i="3"/>
  <c r="P336" i="3" s="1"/>
  <c r="M363" i="3"/>
  <c r="P363" i="3" s="1"/>
  <c r="M103" i="3"/>
  <c r="Q103" i="3" s="1"/>
  <c r="M230" i="3"/>
  <c r="Q230" i="3" s="1"/>
  <c r="Q498" i="3"/>
  <c r="O498" i="3"/>
  <c r="P498" i="3"/>
  <c r="O484" i="3"/>
  <c r="P484" i="3"/>
  <c r="P437" i="3"/>
  <c r="O437" i="3"/>
  <c r="Q415" i="3"/>
  <c r="O285" i="3"/>
  <c r="P285" i="3"/>
  <c r="M204" i="3"/>
  <c r="Q204" i="3" s="1"/>
  <c r="M274" i="3"/>
  <c r="P274" i="3" s="1"/>
  <c r="P32" i="3"/>
  <c r="Q430" i="3"/>
  <c r="P430" i="3"/>
  <c r="O423" i="3"/>
  <c r="P423" i="3"/>
  <c r="O164" i="3"/>
  <c r="P164" i="3"/>
  <c r="O323" i="3"/>
  <c r="P323" i="3"/>
  <c r="P91" i="3"/>
  <c r="O91" i="3"/>
  <c r="O49" i="3"/>
  <c r="P49" i="3"/>
  <c r="O206" i="3"/>
  <c r="Q20" i="3"/>
  <c r="O18" i="3"/>
  <c r="M334" i="3"/>
  <c r="Q334" i="3" s="1"/>
  <c r="M361" i="3"/>
  <c r="P361" i="3" s="1"/>
  <c r="O360" i="3"/>
  <c r="P126" i="3"/>
  <c r="O126" i="3"/>
  <c r="N73" i="3"/>
  <c r="Q73" i="3" s="1"/>
  <c r="O32" i="3"/>
  <c r="O476" i="3"/>
  <c r="P476" i="3"/>
  <c r="Q444" i="3"/>
  <c r="O444" i="3"/>
  <c r="P444" i="3"/>
  <c r="P178" i="3"/>
  <c r="O178" i="3"/>
  <c r="O358" i="3"/>
  <c r="P358" i="3"/>
  <c r="O316" i="3"/>
  <c r="P316" i="3"/>
  <c r="Q173" i="3"/>
  <c r="M333" i="3"/>
  <c r="P333" i="3" s="1"/>
  <c r="M360" i="3"/>
  <c r="P490" i="3"/>
  <c r="O490" i="3"/>
  <c r="P461" i="3"/>
  <c r="O375" i="3"/>
  <c r="P375" i="3"/>
  <c r="P186" i="3"/>
  <c r="O186" i="3"/>
  <c r="P172" i="3"/>
  <c r="O172" i="3"/>
  <c r="O154" i="3"/>
  <c r="P154" i="3"/>
  <c r="O322" i="3"/>
  <c r="P322" i="3"/>
  <c r="O292" i="3"/>
  <c r="O268" i="3"/>
  <c r="O252" i="3"/>
  <c r="O59" i="3"/>
  <c r="O31" i="3"/>
  <c r="O483" i="3"/>
  <c r="O436" i="3"/>
  <c r="O308" i="3"/>
  <c r="P70" i="3"/>
  <c r="P78" i="3"/>
  <c r="O422" i="3"/>
  <c r="O390" i="3"/>
  <c r="P357" i="3"/>
  <c r="P173" i="3"/>
  <c r="P421" i="3"/>
  <c r="O69" i="3"/>
  <c r="P479" i="3"/>
  <c r="P25" i="3"/>
  <c r="O479" i="3"/>
  <c r="O125" i="3"/>
  <c r="M273" i="3"/>
  <c r="P273" i="3" s="1"/>
  <c r="P386" i="3"/>
  <c r="P97" i="3"/>
  <c r="P41" i="3"/>
  <c r="M272" i="3"/>
  <c r="P272" i="3" s="1"/>
  <c r="P110" i="3"/>
  <c r="O124" i="3"/>
  <c r="P158" i="3"/>
  <c r="P415" i="3"/>
  <c r="O415" i="3"/>
  <c r="P334" i="3"/>
  <c r="M359" i="3"/>
  <c r="P359" i="3" s="1"/>
  <c r="Q63" i="3"/>
  <c r="P59" i="3"/>
  <c r="Q439" i="3"/>
  <c r="Q394" i="3"/>
  <c r="Q370" i="3"/>
  <c r="P370" i="3"/>
  <c r="O370" i="3"/>
  <c r="O167" i="3"/>
  <c r="N240" i="3"/>
  <c r="N310" i="3"/>
  <c r="Q217" i="3"/>
  <c r="P287" i="3"/>
  <c r="Q185" i="3"/>
  <c r="P122" i="3"/>
  <c r="P53" i="3"/>
  <c r="O53" i="3"/>
  <c r="P2" i="3"/>
  <c r="O2" i="3"/>
  <c r="Q2" i="3"/>
  <c r="O464" i="3"/>
  <c r="P464" i="3"/>
  <c r="P447" i="3"/>
  <c r="P181" i="3"/>
  <c r="O181" i="3"/>
  <c r="P149" i="3"/>
  <c r="O149" i="3"/>
  <c r="O103" i="3"/>
  <c r="O35" i="3"/>
  <c r="P35" i="3"/>
  <c r="M312" i="3"/>
  <c r="P312" i="3" s="1"/>
  <c r="M339" i="3"/>
  <c r="Q339" i="3" s="1"/>
  <c r="P504" i="3"/>
  <c r="O504" i="3"/>
  <c r="O374" i="3"/>
  <c r="P374" i="3"/>
  <c r="O262" i="3"/>
  <c r="P262" i="3"/>
  <c r="O198" i="3"/>
  <c r="P198" i="3"/>
  <c r="N254" i="3"/>
  <c r="N324" i="3"/>
  <c r="Q324" i="3" s="1"/>
  <c r="N224" i="3"/>
  <c r="N294" i="3"/>
  <c r="Q294" i="3" s="1"/>
  <c r="N192" i="3"/>
  <c r="Q192" i="3" s="1"/>
  <c r="N129" i="3"/>
  <c r="Q129" i="3" s="1"/>
  <c r="O245" i="3"/>
  <c r="O94" i="3"/>
  <c r="P94" i="3"/>
  <c r="P73" i="3"/>
  <c r="Q24" i="3"/>
  <c r="O22" i="3"/>
  <c r="P22" i="3"/>
  <c r="P130" i="3"/>
  <c r="O455" i="3"/>
  <c r="P455" i="3"/>
  <c r="O425" i="3"/>
  <c r="P425" i="3"/>
  <c r="N360" i="3"/>
  <c r="N197" i="3"/>
  <c r="Q302" i="3"/>
  <c r="O166" i="3"/>
  <c r="P166" i="3"/>
  <c r="N113" i="3"/>
  <c r="O52" i="3"/>
  <c r="P52" i="3"/>
  <c r="Q48" i="3"/>
  <c r="O209" i="3"/>
  <c r="M310" i="3"/>
  <c r="P310" i="3" s="1"/>
  <c r="M337" i="3"/>
  <c r="Q337" i="3" s="1"/>
  <c r="M113" i="3"/>
  <c r="P113" i="3" s="1"/>
  <c r="M240" i="3"/>
  <c r="P240" i="3" s="1"/>
  <c r="O66" i="3"/>
  <c r="P66" i="3"/>
  <c r="P432" i="3"/>
  <c r="Q492" i="3"/>
  <c r="O369" i="3"/>
  <c r="P369" i="3"/>
  <c r="O361" i="3"/>
  <c r="O233" i="3"/>
  <c r="Q37" i="3"/>
  <c r="P34" i="3"/>
  <c r="Q8" i="3"/>
  <c r="O8" i="3"/>
  <c r="P8" i="3"/>
  <c r="M112" i="3"/>
  <c r="P112" i="3" s="1"/>
  <c r="M239" i="3"/>
  <c r="P239" i="3" s="1"/>
  <c r="O267" i="3"/>
  <c r="P267" i="3"/>
  <c r="Q438" i="3"/>
  <c r="O438" i="3"/>
  <c r="P438" i="3"/>
  <c r="O197" i="3"/>
  <c r="P197" i="3"/>
  <c r="O180" i="3"/>
  <c r="P180" i="3"/>
  <c r="O349" i="3"/>
  <c r="O294" i="3"/>
  <c r="O279" i="3"/>
  <c r="Q135" i="3"/>
  <c r="O93" i="3"/>
  <c r="P93" i="3"/>
  <c r="Q88" i="3"/>
  <c r="M209" i="3"/>
  <c r="Q209" i="3" s="1"/>
  <c r="M279" i="3"/>
  <c r="P279" i="3" s="1"/>
  <c r="M111" i="3"/>
  <c r="P111" i="3" s="1"/>
  <c r="M238" i="3"/>
  <c r="P238" i="3" s="1"/>
  <c r="O264" i="3"/>
  <c r="P264" i="3"/>
  <c r="P394" i="3"/>
  <c r="P283" i="3"/>
  <c r="O499" i="3"/>
  <c r="P499" i="3"/>
  <c r="Q431" i="3"/>
  <c r="O401" i="3"/>
  <c r="P401" i="3"/>
  <c r="Q384" i="3"/>
  <c r="O377" i="3"/>
  <c r="N359" i="3"/>
  <c r="N196" i="3"/>
  <c r="Q196" i="3" s="1"/>
  <c r="O324" i="3"/>
  <c r="P324" i="3"/>
  <c r="N223" i="3"/>
  <c r="Q223" i="3" s="1"/>
  <c r="N293" i="3"/>
  <c r="Q293" i="3" s="1"/>
  <c r="N191" i="3"/>
  <c r="Q191" i="3" s="1"/>
  <c r="N128" i="3"/>
  <c r="Q128" i="3" s="1"/>
  <c r="O243" i="3"/>
  <c r="O83" i="3"/>
  <c r="P83" i="3"/>
  <c r="O240" i="3"/>
  <c r="O72" i="3"/>
  <c r="O51" i="3"/>
  <c r="P51" i="3"/>
  <c r="Q47" i="3"/>
  <c r="O208" i="3"/>
  <c r="M263" i="3"/>
  <c r="P263" i="3" s="1"/>
  <c r="M208" i="3"/>
  <c r="P208" i="3" s="1"/>
  <c r="M278" i="3"/>
  <c r="Q278" i="3" s="1"/>
  <c r="O431" i="3"/>
  <c r="O394" i="3"/>
  <c r="P47" i="3"/>
  <c r="Q478" i="3"/>
  <c r="Q402" i="3"/>
  <c r="O339" i="3"/>
  <c r="Q166" i="3"/>
  <c r="P85" i="3"/>
  <c r="O85" i="3"/>
  <c r="Q78" i="3"/>
  <c r="O210" i="3"/>
  <c r="O23" i="3"/>
  <c r="M313" i="3"/>
  <c r="P313" i="3" s="1"/>
  <c r="M340" i="3"/>
  <c r="Q340" i="3" s="1"/>
  <c r="M222" i="3"/>
  <c r="P222" i="3" s="1"/>
  <c r="M292" i="3"/>
  <c r="P292" i="3" s="1"/>
  <c r="O215" i="3"/>
  <c r="P215" i="3"/>
  <c r="O486" i="3"/>
  <c r="P486" i="3"/>
  <c r="O362" i="3"/>
  <c r="O139" i="3"/>
  <c r="P139" i="3"/>
  <c r="O325" i="3"/>
  <c r="O295" i="3"/>
  <c r="O500" i="3"/>
  <c r="P500" i="3"/>
  <c r="P417" i="3"/>
  <c r="P402" i="3"/>
  <c r="O402" i="3"/>
  <c r="O350" i="3"/>
  <c r="O338" i="3"/>
  <c r="P9" i="3"/>
  <c r="O9" i="3"/>
  <c r="M311" i="3"/>
  <c r="Q311" i="3" s="1"/>
  <c r="M338" i="3"/>
  <c r="P338" i="3" s="1"/>
  <c r="O177" i="3"/>
  <c r="P177" i="3"/>
  <c r="O478" i="3"/>
  <c r="P478" i="3"/>
  <c r="P318" i="3"/>
  <c r="O318" i="3"/>
  <c r="O271" i="3"/>
  <c r="P271" i="3"/>
  <c r="P121" i="3"/>
  <c r="O121" i="3"/>
  <c r="Q126" i="3"/>
  <c r="O84" i="3"/>
  <c r="P84" i="3"/>
  <c r="O148" i="3"/>
  <c r="P148" i="3"/>
  <c r="N247" i="3"/>
  <c r="N317" i="3"/>
  <c r="O310" i="3"/>
  <c r="O244" i="3"/>
  <c r="O21" i="3"/>
  <c r="P21" i="3"/>
  <c r="O446" i="3"/>
  <c r="P446" i="3"/>
  <c r="Q416" i="3"/>
  <c r="O337" i="3"/>
  <c r="N239" i="3"/>
  <c r="Q239" i="3" s="1"/>
  <c r="N309" i="3"/>
  <c r="Q309" i="3" s="1"/>
  <c r="Q216" i="3"/>
  <c r="Q144" i="3"/>
  <c r="O102" i="3"/>
  <c r="P102" i="3"/>
  <c r="Q57" i="3"/>
  <c r="P485" i="3"/>
  <c r="O485" i="3"/>
  <c r="O470" i="3"/>
  <c r="P470" i="3"/>
  <c r="O454" i="3"/>
  <c r="P454" i="3"/>
  <c r="O424" i="3"/>
  <c r="P424" i="3"/>
  <c r="O348" i="3"/>
  <c r="P165" i="3"/>
  <c r="O165" i="3"/>
  <c r="N253" i="3"/>
  <c r="N323" i="3"/>
  <c r="Q323" i="3" s="1"/>
  <c r="P120" i="3"/>
  <c r="O120" i="3"/>
  <c r="N112" i="3"/>
  <c r="O20" i="3"/>
  <c r="P20" i="3"/>
  <c r="O7" i="3"/>
  <c r="P7" i="3"/>
  <c r="M207" i="3"/>
  <c r="P207" i="3" s="1"/>
  <c r="M277" i="3"/>
  <c r="P277" i="3" s="1"/>
  <c r="O43" i="3"/>
  <c r="P43" i="3"/>
  <c r="O355" i="3"/>
  <c r="P355" i="3"/>
  <c r="Q220" i="3"/>
  <c r="N179" i="3"/>
  <c r="Q179" i="3" s="1"/>
  <c r="N116" i="3"/>
  <c r="Q116" i="3" s="1"/>
  <c r="Q120" i="3"/>
  <c r="P42" i="3"/>
  <c r="Q397" i="3"/>
  <c r="Q373" i="3"/>
  <c r="O373" i="3"/>
  <c r="P373" i="3"/>
  <c r="O343" i="3"/>
  <c r="N187" i="3"/>
  <c r="Q15" i="3"/>
  <c r="Q14" i="3"/>
  <c r="M243" i="3"/>
  <c r="Q243" i="3" s="1"/>
  <c r="P125" i="3"/>
  <c r="O14" i="3"/>
  <c r="O420" i="3"/>
  <c r="P420" i="3"/>
  <c r="O68" i="3"/>
  <c r="P68" i="3"/>
  <c r="O290" i="3"/>
  <c r="O405" i="3"/>
  <c r="P405" i="3"/>
  <c r="O142" i="3"/>
  <c r="N178" i="3"/>
  <c r="Q178" i="3" s="1"/>
  <c r="O97" i="3"/>
  <c r="O38" i="3"/>
  <c r="P38" i="3"/>
  <c r="M241" i="3"/>
  <c r="P397" i="3"/>
  <c r="P289" i="3"/>
  <c r="P265" i="3"/>
  <c r="P124" i="3"/>
  <c r="P141" i="3"/>
  <c r="O76" i="3"/>
  <c r="Q27" i="3"/>
  <c r="O185" i="3"/>
  <c r="N320" i="3"/>
  <c r="Q320" i="3" s="1"/>
  <c r="O397" i="3"/>
  <c r="P176" i="3"/>
  <c r="P152" i="3"/>
  <c r="P380" i="3"/>
  <c r="O141" i="3"/>
  <c r="P396" i="3"/>
  <c r="P236" i="3"/>
  <c r="O275" i="3"/>
  <c r="Q140" i="3"/>
  <c r="M244" i="3"/>
  <c r="P244" i="3" s="1"/>
  <c r="Q170" i="3"/>
  <c r="O261" i="3"/>
  <c r="P261" i="3"/>
  <c r="N52" i="3"/>
  <c r="Q52" i="3" s="1"/>
  <c r="N41" i="3"/>
  <c r="Q41" i="3" s="1"/>
  <c r="P290" i="3"/>
  <c r="P161" i="3"/>
  <c r="O161" i="3"/>
  <c r="O298" i="3"/>
  <c r="P298" i="3"/>
  <c r="O381" i="3"/>
  <c r="P381" i="3"/>
  <c r="O132" i="3"/>
  <c r="P132" i="3"/>
  <c r="P250" i="3"/>
  <c r="O29" i="3"/>
  <c r="P29" i="3"/>
  <c r="P321" i="3"/>
  <c r="P98" i="3"/>
  <c r="O98" i="3"/>
  <c r="Q495" i="3"/>
  <c r="O388" i="3"/>
  <c r="P388" i="3"/>
  <c r="P184" i="3"/>
  <c r="Q288" i="3"/>
  <c r="O131" i="3"/>
  <c r="P131" i="3"/>
  <c r="O116" i="3"/>
  <c r="P116" i="3"/>
  <c r="O214" i="3"/>
  <c r="P214" i="3"/>
  <c r="O488" i="3"/>
  <c r="P488" i="3"/>
  <c r="N363" i="3"/>
  <c r="N200" i="3"/>
  <c r="Q200" i="3" s="1"/>
  <c r="O274" i="3"/>
  <c r="O228" i="3"/>
  <c r="P228" i="3"/>
  <c r="N92" i="3"/>
  <c r="Q92" i="3" s="1"/>
  <c r="N67" i="3"/>
  <c r="Q67" i="3" s="1"/>
  <c r="O56" i="3"/>
  <c r="O28" i="3"/>
  <c r="P28" i="3"/>
  <c r="O160" i="3"/>
  <c r="O297" i="3"/>
  <c r="P175" i="3"/>
  <c r="P39" i="3"/>
  <c r="O342" i="3"/>
  <c r="O260" i="3"/>
  <c r="O372" i="3"/>
  <c r="P372" i="3"/>
  <c r="O151" i="3"/>
  <c r="N186" i="3"/>
  <c r="Q186" i="3" s="1"/>
  <c r="Q157" i="3"/>
  <c r="O87" i="3"/>
  <c r="N51" i="3"/>
  <c r="Q51" i="3" s="1"/>
  <c r="N40" i="3"/>
  <c r="Q40" i="3" s="1"/>
  <c r="O419" i="3"/>
  <c r="P419" i="3"/>
  <c r="O404" i="3"/>
  <c r="P404" i="3"/>
  <c r="O115" i="3"/>
  <c r="P115" i="3"/>
  <c r="N91" i="3"/>
  <c r="N66" i="3"/>
  <c r="Q66" i="3" s="1"/>
  <c r="O213" i="3"/>
  <c r="M233" i="3"/>
  <c r="P233" i="3" s="1"/>
  <c r="N235" i="3"/>
  <c r="Q235" i="3" s="1"/>
  <c r="P297" i="3"/>
  <c r="O502" i="3"/>
  <c r="P502" i="3"/>
  <c r="Q494" i="3"/>
  <c r="N177" i="3"/>
  <c r="Q177" i="3" s="1"/>
  <c r="O227" i="3"/>
  <c r="P227" i="3"/>
  <c r="Q80" i="3"/>
  <c r="O55" i="3"/>
  <c r="M232" i="3"/>
  <c r="Q232" i="3" s="1"/>
  <c r="N234" i="3"/>
  <c r="P185" i="3"/>
  <c r="P160" i="3"/>
  <c r="Q466" i="3"/>
  <c r="Q480" i="3"/>
  <c r="O327" i="3"/>
  <c r="Q448" i="3"/>
  <c r="Q286" i="3"/>
  <c r="O326" i="3"/>
  <c r="M231" i="3"/>
  <c r="Q231" i="3" s="1"/>
  <c r="P466" i="3"/>
  <c r="Q147" i="3"/>
  <c r="O67" i="3"/>
  <c r="P67" i="3"/>
  <c r="P37" i="3"/>
  <c r="O37" i="3"/>
  <c r="O466" i="3"/>
  <c r="O387" i="3"/>
  <c r="P387" i="3"/>
  <c r="O183" i="3"/>
  <c r="P341" i="3"/>
  <c r="O341" i="3"/>
  <c r="O259" i="3"/>
  <c r="P259" i="3"/>
  <c r="Q371" i="3"/>
  <c r="O371" i="3"/>
  <c r="P371" i="3"/>
  <c r="Q156" i="3"/>
  <c r="O247" i="3"/>
  <c r="Q146" i="3"/>
  <c r="M317" i="3"/>
  <c r="Q317" i="3" s="1"/>
  <c r="M344" i="3"/>
  <c r="P344" i="3" s="1"/>
  <c r="O340" i="3"/>
  <c r="O150" i="3"/>
  <c r="P150" i="3"/>
  <c r="O86" i="3"/>
  <c r="P86" i="3"/>
  <c r="O211" i="3"/>
  <c r="O36" i="3"/>
  <c r="P36" i="3"/>
  <c r="M316" i="3"/>
  <c r="M343" i="3"/>
  <c r="P343" i="3" s="1"/>
  <c r="M225" i="3"/>
  <c r="P225" i="3" s="1"/>
  <c r="M295" i="3"/>
  <c r="N199" i="3"/>
  <c r="M331" i="3"/>
  <c r="P331" i="3" s="1"/>
  <c r="M255" i="3"/>
  <c r="Q255" i="3" s="1"/>
  <c r="N43" i="3"/>
  <c r="Q43" i="3" s="1"/>
  <c r="P422" i="3"/>
  <c r="P390" i="3"/>
  <c r="P230" i="3"/>
  <c r="P118" i="3"/>
  <c r="Q150" i="3"/>
  <c r="Q270" i="3"/>
  <c r="Q161" i="3"/>
  <c r="Q95" i="3"/>
  <c r="Q429" i="3"/>
  <c r="Q398" i="3"/>
  <c r="M253" i="3"/>
  <c r="P253" i="3" s="1"/>
  <c r="N188" i="3"/>
  <c r="Q188" i="3" s="1"/>
  <c r="M328" i="3"/>
  <c r="Q328" i="3" s="1"/>
  <c r="M252" i="3"/>
  <c r="P252" i="3" s="1"/>
  <c r="O357" i="3"/>
  <c r="Q490" i="3"/>
  <c r="N110" i="3"/>
  <c r="Q110" i="3" s="1"/>
  <c r="Q18" i="3"/>
  <c r="M330" i="3"/>
  <c r="P330" i="3" s="1"/>
  <c r="O134" i="3"/>
  <c r="Q94" i="3"/>
  <c r="Q496" i="3"/>
  <c r="M327" i="3"/>
  <c r="P327" i="3" s="1"/>
  <c r="M251" i="3"/>
  <c r="P251" i="3" s="1"/>
  <c r="P452" i="3"/>
  <c r="P436" i="3"/>
  <c r="P356" i="3"/>
  <c r="P308" i="3"/>
  <c r="Q468" i="3"/>
  <c r="N189" i="3"/>
  <c r="Q189" i="3" s="1"/>
  <c r="Q44" i="3"/>
  <c r="N237" i="3"/>
  <c r="Q237" i="3" s="1"/>
  <c r="M254" i="3"/>
  <c r="P254" i="3" s="1"/>
  <c r="N69" i="3"/>
  <c r="Q69" i="3" s="1"/>
  <c r="O70" i="3"/>
  <c r="Q460" i="3"/>
  <c r="Q382" i="3"/>
  <c r="N180" i="3"/>
  <c r="M329" i="3"/>
  <c r="P329" i="3" s="1"/>
  <c r="P69" i="3"/>
  <c r="Q16" i="3"/>
  <c r="M326" i="3"/>
  <c r="M245" i="3"/>
  <c r="P245" i="3" s="1"/>
  <c r="N117" i="3"/>
  <c r="Q117" i="3" s="1"/>
  <c r="O468" i="3"/>
  <c r="P483" i="3"/>
  <c r="P467" i="3"/>
  <c r="P451" i="3"/>
  <c r="P435" i="3"/>
  <c r="P307" i="3"/>
  <c r="P291" i="3"/>
  <c r="P163" i="3"/>
  <c r="P99" i="3"/>
  <c r="P3" i="3"/>
  <c r="N307" i="3"/>
  <c r="Q307" i="3" s="1"/>
  <c r="N291" i="3"/>
  <c r="Q291" i="3" s="1"/>
  <c r="O291" i="3"/>
  <c r="Q152" i="3"/>
  <c r="Q93" i="3"/>
  <c r="Q503" i="3"/>
  <c r="Q488" i="3"/>
  <c r="Q470" i="3"/>
  <c r="Q454" i="3"/>
  <c r="Q424" i="3"/>
  <c r="Q409" i="3"/>
  <c r="Q405" i="3"/>
  <c r="Q392" i="3"/>
  <c r="Q321" i="3"/>
  <c r="Q301" i="3"/>
  <c r="Q109" i="3"/>
  <c r="Q101" i="3"/>
  <c r="Q81" i="3"/>
  <c r="Q77" i="3"/>
  <c r="Q36" i="3"/>
  <c r="Q22" i="3"/>
  <c r="Q7" i="3"/>
  <c r="Q297" i="3"/>
  <c r="Q507" i="3"/>
  <c r="Q477" i="3"/>
  <c r="Q458" i="3"/>
  <c r="Q441" i="3"/>
  <c r="Q412" i="3"/>
  <c r="Q396" i="3"/>
  <c r="Q355" i="3"/>
  <c r="Q219" i="3"/>
  <c r="Q212" i="3"/>
  <c r="Q187" i="3"/>
  <c r="Q169" i="3"/>
  <c r="Q163" i="3"/>
  <c r="Q139" i="3"/>
  <c r="Q134" i="3"/>
  <c r="Q105" i="3"/>
  <c r="Q87" i="3"/>
  <c r="Q13" i="3"/>
  <c r="Q377" i="3"/>
  <c r="Q228" i="3"/>
  <c r="Q124" i="3"/>
  <c r="Q56" i="3"/>
  <c r="Q6" i="3"/>
  <c r="Q306" i="3"/>
  <c r="Q267" i="3"/>
  <c r="Q97" i="3"/>
  <c r="Q372" i="3"/>
  <c r="Q484" i="3"/>
  <c r="Q449" i="3"/>
  <c r="Q437" i="3"/>
  <c r="Q419" i="3"/>
  <c r="Q404" i="3"/>
  <c r="Q387" i="3"/>
  <c r="Q376" i="3"/>
  <c r="Q346" i="3"/>
  <c r="Q296" i="3"/>
  <c r="Q265" i="3"/>
  <c r="Q227" i="3"/>
  <c r="Q168" i="3"/>
  <c r="Q151" i="3"/>
  <c r="Q60" i="3"/>
  <c r="Q12" i="3"/>
  <c r="Q350" i="3"/>
  <c r="Q499" i="3"/>
  <c r="Q388" i="3"/>
  <c r="Q502" i="3"/>
  <c r="Q473" i="3"/>
  <c r="Q469" i="3"/>
  <c r="Q453" i="3"/>
  <c r="Q440" i="3"/>
  <c r="Q423" i="3"/>
  <c r="Q408" i="3"/>
  <c r="Q391" i="3"/>
  <c r="Q300" i="3"/>
  <c r="Q199" i="3"/>
  <c r="Q182" i="3"/>
  <c r="Q133" i="3"/>
  <c r="Q100" i="3"/>
  <c r="Q86" i="3"/>
  <c r="Q76" i="3"/>
  <c r="Q5" i="3"/>
  <c r="Q474" i="3"/>
  <c r="Q401" i="3"/>
  <c r="Q262" i="3"/>
  <c r="Q457" i="3"/>
  <c r="Q395" i="3"/>
  <c r="Q282" i="3"/>
  <c r="Q242" i="3"/>
  <c r="Q226" i="3"/>
  <c r="Q203" i="3"/>
  <c r="Q138" i="3"/>
  <c r="Q123" i="3"/>
  <c r="Q108" i="3"/>
  <c r="Q104" i="3"/>
  <c r="Q91" i="3"/>
  <c r="Q50" i="3"/>
  <c r="Q34" i="3"/>
  <c r="Q29" i="3"/>
  <c r="Q4" i="3"/>
  <c r="Q446" i="3"/>
  <c r="Q450" i="3"/>
  <c r="Q258" i="3"/>
  <c r="Q164" i="3"/>
  <c r="Q445" i="3"/>
  <c r="Q487" i="3"/>
  <c r="Q476" i="3"/>
  <c r="Q465" i="3"/>
  <c r="Q461" i="3"/>
  <c r="Q433" i="3"/>
  <c r="Q411" i="3"/>
  <c r="Q167" i="3"/>
  <c r="Q132" i="3"/>
  <c r="Q55" i="3"/>
  <c r="Q39" i="3"/>
  <c r="Q11" i="3"/>
  <c r="Q61" i="3"/>
  <c r="Q427" i="3"/>
  <c r="Q506" i="3"/>
  <c r="Q452" i="3"/>
  <c r="Q436" i="3"/>
  <c r="Q432" i="3"/>
  <c r="Q426" i="3"/>
  <c r="Q418" i="3"/>
  <c r="Q403" i="3"/>
  <c r="Q386" i="3"/>
  <c r="Q379" i="3"/>
  <c r="Q375" i="3"/>
  <c r="Q345" i="3"/>
  <c r="Q264" i="3"/>
  <c r="Q122" i="3"/>
  <c r="Q99" i="3"/>
  <c r="Q85" i="3"/>
  <c r="Q3" i="3"/>
  <c r="Q160" i="3"/>
  <c r="Q64" i="3"/>
  <c r="Q32" i="3"/>
  <c r="Q148" i="3"/>
  <c r="Q380" i="3"/>
  <c r="Q501" i="3"/>
  <c r="Q472" i="3"/>
  <c r="Q456" i="3"/>
  <c r="Q447" i="3"/>
  <c r="Q422" i="3"/>
  <c r="Q414" i="3"/>
  <c r="Q407" i="3"/>
  <c r="Q390" i="3"/>
  <c r="Q366" i="3"/>
  <c r="Q303" i="3"/>
  <c r="Q299" i="3"/>
  <c r="Q234" i="3"/>
  <c r="Q202" i="3"/>
  <c r="Q172" i="3"/>
  <c r="Q137" i="3"/>
  <c r="Q90" i="3"/>
  <c r="Q79" i="3"/>
  <c r="Q75" i="3"/>
  <c r="Q26" i="3"/>
  <c r="Q10" i="3"/>
  <c r="Q463" i="3"/>
  <c r="Q159" i="3"/>
  <c r="Q82" i="3"/>
  <c r="Q31" i="3"/>
  <c r="Q125" i="3"/>
  <c r="Q491" i="3"/>
  <c r="Q505" i="3"/>
  <c r="Q482" i="3"/>
  <c r="Q141" i="3"/>
  <c r="Q98" i="3"/>
  <c r="Q62" i="3"/>
  <c r="Q54" i="3"/>
  <c r="Q49" i="3"/>
  <c r="Q25" i="3"/>
  <c r="Q17" i="3"/>
  <c r="Q462" i="3"/>
  <c r="Q158" i="3"/>
  <c r="Q30" i="3"/>
  <c r="Q497" i="3"/>
  <c r="Q486" i="3"/>
  <c r="Q475" i="3"/>
  <c r="Q385" i="3"/>
  <c r="Q374" i="3"/>
  <c r="Q357" i="3"/>
  <c r="Q285" i="3"/>
  <c r="Q275" i="3"/>
  <c r="Q269" i="3"/>
  <c r="Q259" i="3"/>
  <c r="Q145" i="3"/>
  <c r="Q131" i="3"/>
  <c r="Q121" i="3"/>
  <c r="Q84" i="3"/>
  <c r="Q58" i="3"/>
  <c r="Q38" i="3"/>
  <c r="Q33" i="3"/>
  <c r="Q483" i="3"/>
  <c r="Q493" i="3"/>
  <c r="Q451" i="3"/>
  <c r="Q417" i="3"/>
  <c r="Q410" i="3"/>
  <c r="Q378" i="3"/>
  <c r="Q348" i="3"/>
  <c r="Q298" i="3"/>
  <c r="Q229" i="3"/>
  <c r="Q197" i="3"/>
  <c r="Q171" i="3"/>
  <c r="Q154" i="3"/>
  <c r="Q149" i="3"/>
  <c r="Q136" i="3"/>
  <c r="Q89" i="3"/>
  <c r="Q74" i="3"/>
  <c r="Q9" i="3"/>
  <c r="Q485" i="3"/>
  <c r="Q420" i="3"/>
  <c r="Q443" i="3"/>
  <c r="Q500" i="3"/>
  <c r="Q504" i="3"/>
  <c r="Q489" i="3"/>
  <c r="Q471" i="3"/>
  <c r="Q467" i="3"/>
  <c r="Q455" i="3"/>
  <c r="Q435" i="3"/>
  <c r="Q425" i="3"/>
  <c r="Q421" i="3"/>
  <c r="Q406" i="3"/>
  <c r="Q389" i="3"/>
  <c r="Q365" i="3"/>
  <c r="Q213" i="3"/>
  <c r="Q201" i="3"/>
  <c r="Q180" i="3"/>
  <c r="Q165" i="3"/>
  <c r="Q102" i="3"/>
  <c r="Q83" i="3"/>
  <c r="Q481" i="3"/>
  <c r="Q364" i="3"/>
  <c r="Q459" i="3"/>
  <c r="Q442" i="3"/>
  <c r="Q428" i="3"/>
  <c r="Q413" i="3"/>
  <c r="Q393" i="3"/>
  <c r="Q381" i="3"/>
  <c r="Q369" i="3"/>
  <c r="Q356" i="3"/>
  <c r="Q268" i="3"/>
  <c r="Q153" i="3"/>
  <c r="Q106" i="3"/>
  <c r="Q53" i="3"/>
  <c r="Q23" i="3"/>
  <c r="Q434" i="3"/>
  <c r="Q354" i="3"/>
  <c r="Q162" i="3"/>
  <c r="Q253" i="3" l="1"/>
  <c r="Q332" i="3"/>
  <c r="Q326" i="3"/>
  <c r="Q329" i="3"/>
  <c r="P155" i="3"/>
  <c r="Q344" i="3"/>
  <c r="P317" i="3"/>
  <c r="P103" i="3"/>
  <c r="P328" i="3"/>
  <c r="Q215" i="3"/>
  <c r="P326" i="3"/>
  <c r="P210" i="3"/>
  <c r="P256" i="3"/>
  <c r="Q248" i="3"/>
  <c r="P231" i="3"/>
  <c r="Q325" i="3"/>
  <c r="P211" i="3"/>
  <c r="P278" i="3"/>
  <c r="Q361" i="3"/>
  <c r="Q363" i="3"/>
  <c r="Q360" i="3"/>
  <c r="P205" i="3"/>
  <c r="Q241" i="3"/>
  <c r="Q260" i="3"/>
  <c r="P232" i="3"/>
  <c r="Q252" i="3"/>
  <c r="Q218" i="3"/>
  <c r="Q305" i="3"/>
  <c r="P276" i="3"/>
  <c r="Q263" i="3"/>
  <c r="Q111" i="3"/>
  <c r="Q349" i="3"/>
  <c r="Q247" i="3"/>
  <c r="Q254" i="3"/>
  <c r="Q347" i="3"/>
  <c r="Q295" i="3"/>
  <c r="P243" i="3"/>
  <c r="Q257" i="3"/>
  <c r="P360" i="3"/>
  <c r="Q359" i="3"/>
  <c r="Q352" i="3"/>
  <c r="Q238" i="3"/>
  <c r="Q208" i="3"/>
  <c r="Q333" i="3"/>
  <c r="Q207" i="3"/>
  <c r="Q327" i="3"/>
  <c r="Q351" i="3"/>
  <c r="Q316" i="3"/>
  <c r="P209" i="3"/>
  <c r="P221" i="3"/>
  <c r="Q343" i="3"/>
  <c r="Q304" i="3"/>
  <c r="Q277" i="3"/>
  <c r="P311" i="3"/>
  <c r="Q249" i="3"/>
  <c r="Q314" i="3"/>
  <c r="Q244" i="3"/>
  <c r="P246" i="3"/>
  <c r="Q112" i="3"/>
  <c r="Q336" i="3"/>
  <c r="P342" i="3"/>
  <c r="P339" i="3"/>
  <c r="Q233" i="3"/>
  <c r="Q251" i="3"/>
  <c r="Q292" i="3"/>
  <c r="Q338" i="3"/>
  <c r="Q313" i="3"/>
  <c r="P295" i="3"/>
  <c r="P340" i="3"/>
  <c r="Q245" i="3"/>
  <c r="Q279" i="3"/>
  <c r="P206" i="3"/>
  <c r="Q113" i="3"/>
  <c r="Q315" i="3"/>
  <c r="Q312" i="3"/>
  <c r="Q330" i="3"/>
  <c r="P255" i="3"/>
  <c r="Q222" i="3"/>
  <c r="Q331" i="3"/>
  <c r="P337" i="3"/>
  <c r="Q310" i="3"/>
  <c r="Q224" i="3"/>
  <c r="P241" i="3"/>
  <c r="P204" i="3"/>
  <c r="Q240" i="3"/>
  <c r="Q274" i="3"/>
  <c r="P362" i="3"/>
  <c r="Q335" i="3"/>
  <c r="Q273" i="3"/>
</calcChain>
</file>

<file path=xl/sharedStrings.xml><?xml version="1.0" encoding="utf-8"?>
<sst xmlns="http://schemas.openxmlformats.org/spreadsheetml/2006/main" count="523" uniqueCount="475">
  <si>
    <t>% Paucimannose and truncated</t>
  </si>
  <si>
    <t>HexNAc(1)</t>
  </si>
  <si>
    <t>HexNAc(1)Fuc(1)</t>
  </si>
  <si>
    <t>HexNAc(2)</t>
  </si>
  <si>
    <t>HexNAc(2)Fuc(1)</t>
  </si>
  <si>
    <t>HexNAc(2)Hex(1)</t>
  </si>
  <si>
    <t>HexNAc(2)Hex(1)Fuc(1)</t>
  </si>
  <si>
    <t>HexNAc(2)Hex(2)</t>
  </si>
  <si>
    <t>HexNAc(2)Hex(2)Fuc(1)</t>
  </si>
  <si>
    <t>HexNAc(2)Hex(3)</t>
  </si>
  <si>
    <t>HexNAc(2)Hex(3)Fuc(1)</t>
  </si>
  <si>
    <t>HexNAc(2)Hex(4)</t>
  </si>
  <si>
    <t>HexNAc(2)Hex(4)Fuc(1)</t>
  </si>
  <si>
    <t>% High mannose</t>
  </si>
  <si>
    <t>HexNAc(2)Hex(5)</t>
  </si>
  <si>
    <t>HexNAc(2)Hex(5)Fuc(1)</t>
  </si>
  <si>
    <t>HexNAc(2)Hex(6)</t>
  </si>
  <si>
    <t>HexNAc(2)Hex(6)Fuc(1)</t>
  </si>
  <si>
    <t>% phospho-man6</t>
  </si>
  <si>
    <t>HexNAc(2)Hex(6)Phospho(1)</t>
  </si>
  <si>
    <t>HexNAc(2)Hex(7)</t>
  </si>
  <si>
    <t>HexNAc(2)Hex(7)Fuc(1)</t>
  </si>
  <si>
    <t>HexNAc(2)Hex(8)</t>
  </si>
  <si>
    <t>HexNAc(2)Hex(9)</t>
  </si>
  <si>
    <t>HexNAc(2)Hex(10)</t>
  </si>
  <si>
    <t>HexNAc(2)Hex(11)</t>
  </si>
  <si>
    <t>% Hybrid</t>
  </si>
  <si>
    <t>HexNAc(3)Hex(3)</t>
  </si>
  <si>
    <t>HexNAc(3)Hex(3)Fuc(1)</t>
  </si>
  <si>
    <t>HexNAc(3)Hex(4)</t>
  </si>
  <si>
    <t>HexNAc(3)Hex(4)Fuc(1)</t>
  </si>
  <si>
    <t>HexNAc(3)Hex(4)NeuAc(1)</t>
  </si>
  <si>
    <t>HexNAc(3)Hex(4)Fuc(1)NeuAc(1)</t>
  </si>
  <si>
    <t>HexNAc(3)Hex(4)Fuc(2)NeuAc(1)</t>
  </si>
  <si>
    <t>HexNAc(3)Hex(5)</t>
  </si>
  <si>
    <t>HexNAc(3)Hex(5)Fuc(1)</t>
  </si>
  <si>
    <t>HexNAc(3)Hex(5)NeuAc(1)</t>
  </si>
  <si>
    <t>HexNAc(3)Hex(5)Fuc(1)NeuAc(1)</t>
  </si>
  <si>
    <t>HexNAc(3)Hex(5)Fuc(1)NeuAc(2)</t>
  </si>
  <si>
    <t>HexNAc(3)Hex(6)</t>
  </si>
  <si>
    <t>HexNAc(3)Hex(6)Fuc(1)NeuAc(1)</t>
  </si>
  <si>
    <t>HexNAc(3)Hex(6)NeuAc(1)</t>
  </si>
  <si>
    <t>HexNAc(3)Hex(4)NeuGc(1)</t>
  </si>
  <si>
    <t>HexNAc(3)Hex(4)Fuc(1)NeuGc(1)</t>
  </si>
  <si>
    <t>HexNAc(3)Hex(4)Fuc(2)NeuGc(1)</t>
  </si>
  <si>
    <t>HexNAc(3)Hex(5)NeuGc(1)</t>
  </si>
  <si>
    <t>HexNAc(3)Hex(5)Fuc(1)NeuGc(1)</t>
  </si>
  <si>
    <t>HexNAc(3)Hex(5)Fuc(1)NeuGc(2)</t>
  </si>
  <si>
    <t>HexNAc(3)Hex(6)Fuc(1)NeuGc(1)</t>
  </si>
  <si>
    <t>HexNAc(3)Hex(6)NeuGc(1)</t>
  </si>
  <si>
    <t>HexNAc(3)Hex(5)Fuc(1)NeuAc(1)NeuGc(1)</t>
  </si>
  <si>
    <t>% Complex - 4 HexNAc (Bi-antennary)</t>
  </si>
  <si>
    <t>HexNAc(4)Hex(3)</t>
  </si>
  <si>
    <t>HexNAc(4)Hex(3)Fuc(1)</t>
  </si>
  <si>
    <t>HexNAc(4)Hex(4)</t>
  </si>
  <si>
    <t>HexNAc(4)Hex(4)Fuc(1)</t>
  </si>
  <si>
    <t>HexNAc(4)Hex(4)NeuAc(1)</t>
  </si>
  <si>
    <t>HexNAc(4)Hex(5)</t>
  </si>
  <si>
    <t>HexNAc(4)Hex(5)Fuc(1)</t>
  </si>
  <si>
    <t>HexNAc(4)Hex(6)Fuc(1)</t>
  </si>
  <si>
    <t>HexNAc(4)Hex(6)Fuc(2)</t>
  </si>
  <si>
    <t>HexNAc(4)Hex(5)NeuAc(1)</t>
  </si>
  <si>
    <t>HexNAc(4)Hex(5)NeuAc(2)</t>
  </si>
  <si>
    <t>HexNAc(4)Hex(5)Fuc(1)NeuAc(1)</t>
  </si>
  <si>
    <t>HexNAc(4)Hex(5)Fuc(2)NeuAc(1)</t>
  </si>
  <si>
    <t>HexNAc(4)Hex(5)Fuc(3)NeuAc(1)</t>
  </si>
  <si>
    <t>HexNAc(4)Hex(5)Fuc(1)NeuAc(2)</t>
  </si>
  <si>
    <t>HexNAc(4)Hex(5)Fuc(2)NeuAc(2)</t>
  </si>
  <si>
    <t>HexNAc(4)Hex(5)Fuc(3)NeuAc(2)</t>
  </si>
  <si>
    <t>HexNAc(4)Hex(4)NeuGc(1)</t>
  </si>
  <si>
    <t>HexNAc(4)Hex(5)NeuGc(1)</t>
  </si>
  <si>
    <t>HexNAc(4)Hex(5)NeuGc(2)</t>
  </si>
  <si>
    <t>HexNAc(4)Hex(5)Fuc(1)NeuGc(1)</t>
  </si>
  <si>
    <t>HexNAc(4)Hex(5)Fuc(2)NeuGc(1)</t>
  </si>
  <si>
    <t>HexNAc(4)Hex(5)Fuc(3)NeuGc(1)</t>
  </si>
  <si>
    <t>HexNAc(4)Hex(5)Fuc(1)NeuGc(2)</t>
  </si>
  <si>
    <t>HexNAc(4)Hex(5)Fuc(2)NeuGc(2)</t>
  </si>
  <si>
    <t>HexNAc(4)Hex(5)Fuc(3)NeuGc(2)</t>
  </si>
  <si>
    <t>HexNAc(4)Hex(5)NeuAc(1)NeuGc(1)</t>
  </si>
  <si>
    <t>HexNAc(4)Hex(5)Fuc(1)NeuAc(1)NeuGc(1)</t>
  </si>
  <si>
    <t>HexNAc(4)Hex(5)Fuc(2)NeuAc(1)NeuGc(1)</t>
  </si>
  <si>
    <t>HexNAc(4)Hex(5)Fuc(3)NeuAc(1)NeuGc(1)</t>
  </si>
  <si>
    <t>% Complex -- 5 HexNAc (Could be tri-antennary or bisecting GlcNAc)</t>
  </si>
  <si>
    <t>HexNAc(5)Hex(3)</t>
  </si>
  <si>
    <t>HexNAc(5)Hex(3)Fuc(1)</t>
  </si>
  <si>
    <t>HexNAc(5)Hex(3)Fuc(2)</t>
  </si>
  <si>
    <t>HexNAc(5)Hex(4)</t>
  </si>
  <si>
    <t>HexNAc(5)Hex(4)Fuc(1)</t>
  </si>
  <si>
    <t>HexNAc(5)Hex(4)Fuc(2)</t>
  </si>
  <si>
    <t>HexNAc(5)Hex(5)</t>
  </si>
  <si>
    <t>HexNAc(5)Hex(5)Fuc(1)</t>
  </si>
  <si>
    <t>HexNAc(5)Hex(5)Fuc(2)</t>
  </si>
  <si>
    <t>HexNAc(5)Hex(5)Fuc(3)</t>
  </si>
  <si>
    <t>HexNAc(5)Hex(5)NeuAc(1)</t>
  </si>
  <si>
    <t>HexNAc(5)Hex(5)NeuAc(2)</t>
  </si>
  <si>
    <t>HexNAc(5)Hex(5)Fuc(1)NeuAc(1)</t>
  </si>
  <si>
    <t>HexNAc(5)Hex(5)Fuc(2)NeuAc(1)</t>
  </si>
  <si>
    <t>HexNAc(5)Hex(5)Fuc(1)NeuAc(2)</t>
  </si>
  <si>
    <t>HexNAc(5)Hex(5)Fuc(2)NeuAc(2)</t>
  </si>
  <si>
    <t>HexNAc(5)Hex(6)</t>
  </si>
  <si>
    <t>HexNAc(5)Hex(6)Fuc(1)</t>
  </si>
  <si>
    <t>HexNAc(5)Hex(6)Fuc(2)</t>
  </si>
  <si>
    <t>HexNAc(5)Hex(6)Fuc(3)</t>
  </si>
  <si>
    <t>HexNAc(5)Hex(6)Fuc(4)</t>
  </si>
  <si>
    <t>HexNAc(5)Hex(6)NeuAc(1)</t>
  </si>
  <si>
    <t>HexNAc(5)Hex(6)Fuc(1)NeuAc(1)</t>
  </si>
  <si>
    <t>HexNAc(5)Hex(6)Fuc(2)NeuAc(1)</t>
  </si>
  <si>
    <t>HexNAc(5)Hex(6)Fuc(3)NeuAc(1)</t>
  </si>
  <si>
    <t>HexNAc(5)Hex(6)Fuc(4)NeuAc(1)</t>
  </si>
  <si>
    <t>HexNAc(5)Hex(6)NeuAc(2)</t>
  </si>
  <si>
    <t>HexNAc(5)Hex(6)Fuc(1)NeuAc(2)</t>
  </si>
  <si>
    <t>HexNAc(5)Hex(6)Fuc(2)NeuAc(2)</t>
  </si>
  <si>
    <t>HexNAc(5)Hex(6)Fuc(3)NeuAc(2)</t>
  </si>
  <si>
    <t>HexNAc(5)Hex(6)Fuc(4)NeuAc(2)</t>
  </si>
  <si>
    <t>HexNAc(5)Hex(6)NeuAc(3)</t>
  </si>
  <si>
    <t>HexNAc(5)Hex(6)Fuc(1)NeuAc(3)</t>
  </si>
  <si>
    <t>HexNAc(5)Hex(6)Fuc(2)NeuAc(3)</t>
  </si>
  <si>
    <t>HexNAc(5)Hex(6)Fuc(3)NeuAc(3)</t>
  </si>
  <si>
    <t>HexNAc(5)Hex(6)Fuc(4)NeuAc(3)</t>
  </si>
  <si>
    <t>HexNAc(5)Hex(5)NeuGc(1)</t>
  </si>
  <si>
    <t>HexNAc(5)Hex(5)NeuGc(2)</t>
  </si>
  <si>
    <t>HexNAc(5)Hex(5)Fuc(1)NeuGc(1)</t>
  </si>
  <si>
    <t>HexNAc(5)Hex(5)Fuc(2)NeuGc(1)</t>
  </si>
  <si>
    <t>HexNAc(5)Hex(5)Fuc(1)NeuGc(2)</t>
  </si>
  <si>
    <t>HexNAc(5)Hex(5)Fuc(2)NeuGc(2)</t>
  </si>
  <si>
    <t>HexNAc(5)Hex(6)NeuGc(1)</t>
  </si>
  <si>
    <t>HexNAc(5)Hex(6)Fuc(1)NeuGc(1)</t>
  </si>
  <si>
    <t>HexNAc(5)Hex(6)Fuc(2)NeuGc(1)</t>
  </si>
  <si>
    <t>HexNAc(5)Hex(6)Fuc(3)NeuGc(1)</t>
  </si>
  <si>
    <t>HexNAc(5)Hex(6)Fuc(4)NeuGc(1)</t>
  </si>
  <si>
    <t>HexNAc(5)Hex(6)NeuGc(2)</t>
  </si>
  <si>
    <t>HexNAc(5)Hex(6)Fuc(1)NeuGc(2)</t>
  </si>
  <si>
    <t>HexNAc(5)Hex(6)Fuc(2)NeuGc(2)</t>
  </si>
  <si>
    <t>HexNAc(5)Hex(6)Fuc(3)NeuGc(2)</t>
  </si>
  <si>
    <t>HexNAc(5)Hex(6)Fuc(4)NeuGc(2)</t>
  </si>
  <si>
    <t>HexNAc(5)Hex(6)NeuGc(3)</t>
  </si>
  <si>
    <t>HexNAc(5)Hex(6)Fuc(1)NeuGc(3)</t>
  </si>
  <si>
    <t>HexNAc(5)Hex(6)Fuc(2)NeuGc(3)</t>
  </si>
  <si>
    <t>HexNAc(5)Hex(6)Fuc(3)NeuGc(3)</t>
  </si>
  <si>
    <t>HexNAc(5)Hex(6)Fuc(4)NeuGc(3)</t>
  </si>
  <si>
    <t>HexNAc(5)Hex(5)NeuAc(1)NeuGc(1)</t>
  </si>
  <si>
    <t>HexNAc(5)Hex(5)Fuc(1)NeuAc(1)NeuGc(1)</t>
  </si>
  <si>
    <t>HexNAc(5)Hex(5)Fuc(2)NeuAc(1)NeuGc(1)</t>
  </si>
  <si>
    <t>HexNAc(5)Hex(6)NeuAc(1)NeuGc(1)</t>
  </si>
  <si>
    <t>HexNAc(5)Hex(6)Fuc(1)NeuAc(1)NeuGc(1)</t>
  </si>
  <si>
    <t>HexNAc(5)Hex(6)Fuc(2)NeuAc(1)NeuGc(1)</t>
  </si>
  <si>
    <t>HexNAc(5)Hex(6)Fuc(3)NeuAc(1)NeuGc(1)</t>
  </si>
  <si>
    <t>HexNAc(5)Hex(6)Fuc(4)NeuAc(1)NeuGc(1)</t>
  </si>
  <si>
    <t>HexNAc(5)Hex(6)NeuAc(2)NeuGc(1)</t>
  </si>
  <si>
    <t>HexNAc(5)Hex(6)Fuc(1)NeuAc(2)NeuGc(1)</t>
  </si>
  <si>
    <t>HexNAc(5)Hex(6)Fuc(2)NeuAc(2)NeuGc(1)</t>
  </si>
  <si>
    <t>HexNAc(5)Hex(6)Fuc(3)NeuAc(2)NeuGc(1)</t>
  </si>
  <si>
    <t>HexNAc(5)Hex(6)Fuc(4)NeuAc(2)NeuGc(1)</t>
  </si>
  <si>
    <t>HexNAc(5)Hex(6)NeuAc(1)NeuGc(2)</t>
  </si>
  <si>
    <t>HexNAc(5)Hex(6)Fuc(1)NeuAc(1)NeuGc(2)</t>
  </si>
  <si>
    <t>HexNAc(5)Hex(6)Fuc(2)NeuAc(1)NeuGc(2)</t>
  </si>
  <si>
    <t>HexNAc(5)Hex(6)Fuc(3)NeuAc(1)NeuGc(2)</t>
  </si>
  <si>
    <t>HexNAc(5)Hex(6)Fuc(4)NeuAc(1)NeuGc(2)</t>
  </si>
  <si>
    <t>% Complex -- 6 HexNAc (could be tetra-antennary)</t>
  </si>
  <si>
    <t>HexNAc(6)Hex(3)</t>
  </si>
  <si>
    <t>HexNAc(6)Hex(3)Fuc(1)</t>
  </si>
  <si>
    <t>HexNAc(6)Hex(3)Fuc(2)</t>
  </si>
  <si>
    <t>HexNAc(6)Hex(4)</t>
  </si>
  <si>
    <t>HexNAc(6)Hex(4)Fuc(1)</t>
  </si>
  <si>
    <t>HexNAc(6)Hex(4)Fuc(2)</t>
  </si>
  <si>
    <t>HexNAc(6)Hex(5)</t>
  </si>
  <si>
    <t>HexNAc(6)Hex(5)Fuc(1)</t>
  </si>
  <si>
    <t>HexNAc(6)Hex(5)Fuc(2)</t>
  </si>
  <si>
    <t>HexNAc(6)Hex(5)Fuc(2)NeuAc(1)</t>
  </si>
  <si>
    <t>HexNAc(6)Hex(5)Fuc(3)</t>
  </si>
  <si>
    <t>HexNAc(6)Hex(6)</t>
  </si>
  <si>
    <t>HexNAc(6)Hex(6)Fuc(1)</t>
  </si>
  <si>
    <t>HexNAc(6)Hex(6)Fuc(2)</t>
  </si>
  <si>
    <t>HexNAc(6)Hex(6)NeuAc(1)</t>
  </si>
  <si>
    <t>HexNAc(6)Hex(6)Fuc(1)NeuAc(1)</t>
  </si>
  <si>
    <t>HexNAc(6)Hex(6)Fuc(2)NeuAc(1)</t>
  </si>
  <si>
    <t>HexNAc(6)Hex(6)NeuAc(2)</t>
  </si>
  <si>
    <t>HexNAc(6)Hex(6)Fuc(1)NeuAc(2)</t>
  </si>
  <si>
    <t>HexNAc(6)Hex(6)Fuc(2)NeuAc(2)</t>
  </si>
  <si>
    <t>HexNAc(6)Hex(6)NeuAc(3)</t>
  </si>
  <si>
    <t>HexNAc(6)Hex(6)Fuc(1)NeuAc(3)</t>
  </si>
  <si>
    <t>HexNAc(6)Hex(6)Fuc(2)NeuAc(3)</t>
  </si>
  <si>
    <t>HexNAc(6)Hex(6)Fuc(3)NeuAc(3)</t>
  </si>
  <si>
    <t>HexNAc(6)Hex(7)Fuc(1)</t>
  </si>
  <si>
    <t>HexNAc(6)Hex(7)Fuc(2)</t>
  </si>
  <si>
    <t>HexNAc(6)Hex(7)Fuc(3)</t>
  </si>
  <si>
    <t>HexNAc(6)Hex(7)NeuAc(1)</t>
  </si>
  <si>
    <t>HexNAc(6)Hex(7)Fuc(1)NeuAc(1)</t>
  </si>
  <si>
    <t>HexNAc(6)Hex(7)Fuc(2)NeuAc(1)</t>
  </si>
  <si>
    <t>HexNAc(6)Hex(7)Fuc(3)NeuAc(1)</t>
  </si>
  <si>
    <t>HexNAc(6)Hex(7)NeuAc(2)</t>
  </si>
  <si>
    <t>HexNAc(6)Hex(7)Fuc(1)NeuAc(2)</t>
  </si>
  <si>
    <t>HexNAc(6)Hex(7)Fuc(2)NeuAc(2)</t>
  </si>
  <si>
    <t>HexNAc(6)Hex(7)Fuc(3)NeuAc(2)</t>
  </si>
  <si>
    <t>HexNAc(6)Hex(7)NeuAc(3)</t>
  </si>
  <si>
    <t>HexNAc(6)Hex(7)Fuc(1)NeuAc(3)</t>
  </si>
  <si>
    <t>HexNAc(6)Hex(7)Fuc(2)NeuAc(3)</t>
  </si>
  <si>
    <t>HexNAc(6)Hex(7)Fuc(3)NeuAc(3)</t>
  </si>
  <si>
    <t>HexNAc(6)Hex(7)NeuAc(4)</t>
  </si>
  <si>
    <t>HexNAc(6)Hex(7)Fuc(1)NeuAc(4)</t>
  </si>
  <si>
    <t>HexNAc(6)Hex(7)Fuc(2)NeuAc(4)</t>
  </si>
  <si>
    <t>HexNAc(6)Hex(7)Fuc(3)NeuAc(4)</t>
  </si>
  <si>
    <t>HexNAc(6)Hex(5)Fuc(2)NeuGc(1)</t>
  </si>
  <si>
    <t>HexNAc(6)Hex(6)NeuGc(1)</t>
  </si>
  <si>
    <t>HexNAc(6)Hex(6)Fuc(1)NeuGc(1)</t>
  </si>
  <si>
    <t>HexNAc(6)Hex(6)Fuc(2)NeuGc(1)</t>
  </si>
  <si>
    <t>HexNAc(6)Hex(6)NeuGc(2)</t>
  </si>
  <si>
    <t>HexNAc(6)Hex(6)Fuc(1)NeuGc(2)</t>
  </si>
  <si>
    <t>HexNAc(6)Hex(6)Fuc(2)NeuGc(2)</t>
  </si>
  <si>
    <t>HexNAc(6)Hex(6)NeuGc(3)</t>
  </si>
  <si>
    <t>HexNAc(6)Hex(6)Fuc(1)NeuGc(3)</t>
  </si>
  <si>
    <t>HexNAc(6)Hex(6)Fuc(2)NeuGc(3)</t>
  </si>
  <si>
    <t>HexNAc(6)Hex(6)Fuc(3)NeuGc(3)</t>
  </si>
  <si>
    <t>HexNAc(6)Hex(7)NeuGc(1)</t>
  </si>
  <si>
    <t>HexNAc(6)Hex(7)Fuc(1)NeuGc(1)</t>
  </si>
  <si>
    <t>HexNAc(6)Hex(7)Fuc(2)NeuGc(1)</t>
  </si>
  <si>
    <t>HexNAc(6)Hex(7)Fuc(3)NeuGc(1)</t>
  </si>
  <si>
    <t>HexNAc(6)Hex(7)NeuGc(2)</t>
  </si>
  <si>
    <t>HexNAc(6)Hex(7)Fuc(1)NeuGc(2)</t>
  </si>
  <si>
    <t>HexNAc(6)Hex(7)Fuc(2)NeuGc(2)</t>
  </si>
  <si>
    <t>HexNAc(6)Hex(7)Fuc(3)NeuGc(2)</t>
  </si>
  <si>
    <t>HexNAc(6)Hex(7)NeuGc(3)</t>
  </si>
  <si>
    <t>HexNAc(6)Hex(7)Fuc(1)NeuGc(3)</t>
  </si>
  <si>
    <t>HexNAc(6)Hex(7)Fuc(2)NeuGc(3)</t>
  </si>
  <si>
    <t>HexNAc(6)Hex(7)Fuc(3)NeuGc(3)</t>
  </si>
  <si>
    <t>HexNAc(6)Hex(7)NeuGc(4)</t>
  </si>
  <si>
    <t>HexNAc(6)Hex(7)Fuc(1)NeuGc(4)</t>
  </si>
  <si>
    <t>HexNAc(6)Hex(7)Fuc(2)NeuGc(4)</t>
  </si>
  <si>
    <t>HexNAc(6)Hex(7)Fuc(3)NeuGc(4)</t>
  </si>
  <si>
    <t>HexNAc(6)Hex(6)NeuAc(1)NeuGc(1)</t>
  </si>
  <si>
    <t>HexNAc(6)Hex(6)Fuc(1)NeuAc(1)NeuGc(1)</t>
  </si>
  <si>
    <t>HexNAc(6)Hex(6)Fuc(2)NeuAc(1)NeuGc(1)</t>
  </si>
  <si>
    <t>HexNAc(6)Hex(7)NeuAc(1)NeuGc(1)</t>
  </si>
  <si>
    <t>HexNAc(6)Hex(7)Fuc(1)NeuAc(1)NeuGc(1)</t>
  </si>
  <si>
    <t>HexNAc(6)Hex(7)Fuc(2)NeuAc(1)NeuGc(1)</t>
  </si>
  <si>
    <t>HexNAc(6)Hex(7)Fuc(3)NeuAc(1)NeuGc(1)</t>
  </si>
  <si>
    <t>HexNAc(6)Hex(6)NeuAc(2)NeuGc(1)</t>
  </si>
  <si>
    <t>HexNAc(6)Hex(6)Fuc(1)NeuAc(2)NeuGc(1)</t>
  </si>
  <si>
    <t>HexNAc(6)Hex(6)Fuc(2)NeuAc(2)NeuGc(1)</t>
  </si>
  <si>
    <t>HexNAc(6)Hex(6)Fuc(3)NeuAc(2)NeuGc(1)</t>
  </si>
  <si>
    <t>HexNAc(6)Hex(7)NeuAc(2)NeuGc(1)</t>
  </si>
  <si>
    <t>HexNAc(6)Hex(7)Fuc(1)NeuAc(2)NeuGc(1)</t>
  </si>
  <si>
    <t>HexNAc(6)Hex(7)Fuc(2)NeuAc(2)NeuGc(1)</t>
  </si>
  <si>
    <t>HexNAc(6)Hex(7)Fuc(3)NeuAc(2)NeuGc(1)</t>
  </si>
  <si>
    <t>HexNAc(6)Hex(6)NeuAc(1)NeuGc(2)</t>
  </si>
  <si>
    <t>HexNAc(6)Hex(6)Fuc(1)NeuAc(1)NeuGc(2)</t>
  </si>
  <si>
    <t>HexNAc(6)Hex(6)Fuc(2)NeuAc(1)NeuGc(2)</t>
  </si>
  <si>
    <t>HexNAc(6)Hex(6)Fuc(3)NeuAc(1)NeuGc(2)</t>
  </si>
  <si>
    <t>HexNAc(6)Hex(7)NeuAc(1)NeuGc(2)</t>
  </si>
  <si>
    <t>HexNAc(6)Hex(7)Fuc(1)NeuAc(1)NeuGc(2)</t>
  </si>
  <si>
    <t>HexNAc(6)Hex(7)Fuc(2)NeuAc(1)NeuGc(2)</t>
  </si>
  <si>
    <t>HexNAc(6)Hex(7)Fuc(3)NeuAc(1)NeuGc(2)</t>
  </si>
  <si>
    <t>HexNAc(6)Hex(7)NeuAc(3)NeuGc(1)</t>
  </si>
  <si>
    <t>HexNAc(6)Hex(7)Fuc(1)NeuAc(3)NeuGc(1)</t>
  </si>
  <si>
    <t>HexNAc(6)Hex(7)Fuc(2)NeuAc(3)NeuGc(1)</t>
  </si>
  <si>
    <t>HexNAc(6)Hex(7)Fuc(3)NeuAc(3)NeuGc(1)</t>
  </si>
  <si>
    <t>HexNAc(6)Hex(7)NeuAc(2)NeuGc(2)</t>
  </si>
  <si>
    <t>HexNAc(6)Hex(7)Fuc(1)NeuAc(2)NeuGc(2)</t>
  </si>
  <si>
    <t>HexNAc(6)Hex(7)Fuc(2)NeuAc(2)NeuGc(2)</t>
  </si>
  <si>
    <t>HexNAc(6)Hex(7)Fuc(3)NeuAc(2)NeuGc(2)</t>
  </si>
  <si>
    <t>HexNAc(6)Hex(7)NeuAc(1)NeuGc(3)</t>
  </si>
  <si>
    <t>HexNAc(6)Hex(7)Fuc(1)NeuAc(1)NeuGc(3)</t>
  </si>
  <si>
    <t>HexNAc(6)Hex(7)Fuc(2)NeuAc(1)NeuGc(3)</t>
  </si>
  <si>
    <t>HexNAc(6)Hex(7)Fuc(3)NeuAc(1)NeuGc(3)</t>
  </si>
  <si>
    <t>HexNAc(3)Hex(4)KDN(1)</t>
  </si>
  <si>
    <t>HexNAc(3)Hex(4)Fuc(1)KDN(1)</t>
  </si>
  <si>
    <t>HexNAc(3)Hex(4)Fuc(2)KDN(1)</t>
  </si>
  <si>
    <t>HexNAc(3)Hex(5)KDN(1)</t>
  </si>
  <si>
    <t>HexNAc(3)Hex(5)Fuc(1)KDN(1)</t>
  </si>
  <si>
    <t>HexNAc(3)Hex(6)Fuc(1)KDN(1)</t>
  </si>
  <si>
    <t>HexNAc(3)Hex(6)KDN(1)</t>
  </si>
  <si>
    <t>HexNAc(3)Hex(5)Fuc(1)NeuAc(1)KDN(1)</t>
  </si>
  <si>
    <t>HexNAc(3)Hex(5)Fuc(1)NeuGc(1)KDN(1)</t>
  </si>
  <si>
    <t>HexNAc(4)Hex(4)KDN(1)</t>
  </si>
  <si>
    <t>HexNAc(4)Hex(5)KDN(1)</t>
  </si>
  <si>
    <t>HexNAc(4)Hex(5)Fuc(1)KDN(1)</t>
  </si>
  <si>
    <t>HexNAc(4)Hex(5)Fuc(2)KDN(1)</t>
  </si>
  <si>
    <t>HexNAc(4)Hex(5)Fuc(3)KDN(1)</t>
  </si>
  <si>
    <t>HexNAc(4)Hex(5)NeuAc(1)KDN(1)</t>
  </si>
  <si>
    <t>HexNAc(4)Hex(5)Fuc(1)NeuAc(1)KDN(1)</t>
  </si>
  <si>
    <t>HexNAc(4)Hex(5)Fuc(2)NeuAc(1)KDN(1)</t>
  </si>
  <si>
    <t>HexNAc(4)Hex(5)Fuc(3)NeuAc(1)KDN(1)</t>
  </si>
  <si>
    <t>HexNAc(4)Hex(5)NeuGc(1)KDN(1)</t>
  </si>
  <si>
    <t>HexNAc(4)Hex(5)Fuc(1)NeuGc(1)KDN(1)</t>
  </si>
  <si>
    <t>HexNAc(4)Hex(5)Fuc(2)NeuGc(1)KDN(1)</t>
  </si>
  <si>
    <t>HexNAc(4)Hex(5)Fuc(3)NeuGc(1)KDN(1)</t>
  </si>
  <si>
    <t>HexNAc(5)Hex(5)KDN(1)</t>
  </si>
  <si>
    <t>HexNAc(5)Hex(5)Fuc(1)KDN(1)</t>
  </si>
  <si>
    <t>HexNAc(5)Hex(5)Fuc(2)KDN(1)</t>
  </si>
  <si>
    <t>HexNAc(5)Hex(6)KDN(1)</t>
  </si>
  <si>
    <t>HexNAc(5)Hex(6)Fuc(1)KDN(1)</t>
  </si>
  <si>
    <t>HexNAc(5)Hex(6)Fuc(2)KDN(1)</t>
  </si>
  <si>
    <t>HexNAc(5)Hex(6)Fuc(3)KDN(1)</t>
  </si>
  <si>
    <t>HexNAc(5)Hex(6)Fuc(4)KDN(1)</t>
  </si>
  <si>
    <t>HexNAc(5)Hex(5)NeuAc(1)KDN(1)</t>
  </si>
  <si>
    <t>HexNAc(5)Hex(5)Fuc(1)NeuAc(1)KDN(1)</t>
  </si>
  <si>
    <t>HexNAc(5)Hex(5)Fuc(2)NeuAc(1)KDN(1)</t>
  </si>
  <si>
    <t>HexNAc(5)Hex(6)NeuAc(1)KDN(1)</t>
  </si>
  <si>
    <t>HexNAc(5)Hex(6)Fuc(1)NeuAc(1)KDN(1)</t>
  </si>
  <si>
    <t>HexNAc(5)Hex(6)Fuc(2)NeuAc(1)KDN(1)</t>
  </si>
  <si>
    <t>HexNAc(5)Hex(6)Fuc(3)NeuAc(1)KDN(1)</t>
  </si>
  <si>
    <t>HexNAc(5)Hex(6)Fuc(4)NeuAc(1)KDN(1)</t>
  </si>
  <si>
    <t>HexNAc(5)Hex(5)NeuGc(1)KDN(1)</t>
  </si>
  <si>
    <t>HexNAc(5)Hex(5)Fuc(1)NeuGc(1)KDN(1)</t>
  </si>
  <si>
    <t>HexNAc(5)Hex(5)Fuc(2)NeuGc(1)KDN(1)</t>
  </si>
  <si>
    <t>HexNAc(5)Hex(6)NeuGc(1)KDN(1)</t>
  </si>
  <si>
    <t>HexNAc(5)Hex(6)Fuc(1)NeuGc(1)KDN(1)</t>
  </si>
  <si>
    <t>HexNAc(5)Hex(6)Fuc(2)NeuGc(1)KDN(1)</t>
  </si>
  <si>
    <t>HexNAc(5)Hex(6)Fuc(3)NeuGc(1)KDN(1)</t>
  </si>
  <si>
    <t>HexNAc(5)Hex(6)Fuc(4)NeuGc(1)KDN(1)</t>
  </si>
  <si>
    <t>HexNAc(5)Hex(6)NeuAc(2)KDN(1)</t>
  </si>
  <si>
    <t>HexNAc(5)Hex(6)Fuc(1)NeuAc(2)KDN(1)</t>
  </si>
  <si>
    <t>HexNAc(5)Hex(6)Fuc(2)NeuAc(2)KDN(1)</t>
  </si>
  <si>
    <t>HexNAc(5)Hex(6)Fuc(3)NeuAc(2)KDN(1)</t>
  </si>
  <si>
    <t>HexNAc(5)Hex(6)Fuc(4)NeuAc(2)KDN(1)</t>
  </si>
  <si>
    <t>HexNAc(5)Hex(6)NeuAc(1)NeuGc(1)KDN(1)</t>
  </si>
  <si>
    <t>HexNAc(5)Hex(6)Fuc(1)NeuAc(1)NeuGc(1)KDN(1)</t>
  </si>
  <si>
    <t>HexNAc(5)Hex(6)Fuc(2)NeuAc(1)NeuGc(1)KDN(1)</t>
  </si>
  <si>
    <t>HexNAc(5)Hex(6)Fuc(3)NeuAc(1)NeuGc(1)KDN(1)</t>
  </si>
  <si>
    <t>HexNAc(5)Hex(6)Fuc(4)NeuAc(1)NeuGc(1)KDN(1)</t>
  </si>
  <si>
    <t>HexNAc(5)Hex(6)NeuGc(2)KDN(1)</t>
  </si>
  <si>
    <t>HexNAc(5)Hex(6)Fuc(1)NeuGc(2)KDN(1)</t>
  </si>
  <si>
    <t>HexNAc(5)Hex(6)Fuc(2)NeuGc(2)KDN(1)</t>
  </si>
  <si>
    <t>HexNAc(5)Hex(6)Fuc(3)NeuGc(2)KDN(1)</t>
  </si>
  <si>
    <t>HexNAc(5)Hex(6)Fuc(4)NeuGc(2)KDN(1)</t>
  </si>
  <si>
    <t>HexNAc(6)Hex(5)Fuc(2)KDN(1)</t>
  </si>
  <si>
    <t>HexNAc(6)Hex(6)KDN(1)</t>
  </si>
  <si>
    <t>HexNAc(6)Hex(6)Fuc(1)KDN(1)</t>
  </si>
  <si>
    <t>HexNAc(6)Hex(6)Fuc(2)KDN(1)</t>
  </si>
  <si>
    <t>HexNAc(6)Hex(7)KDN(1)</t>
  </si>
  <si>
    <t>HexNAc(6)Hex(7)Fuc(1)KDN(1)</t>
  </si>
  <si>
    <t>HexNAc(6)Hex(7)Fuc(2)KDN(1)</t>
  </si>
  <si>
    <t>HexNAc(6)Hex(7)Fuc(3)KDN(1)</t>
  </si>
  <si>
    <t>HexNAc(6)Hex(6)NeuAc(1)KDN(1)</t>
  </si>
  <si>
    <t>HexNAc(6)Hex(6)Fuc(1)NeuAc(1)KDN(1)</t>
  </si>
  <si>
    <t>HexNAc(6)Hex(6)Fuc(2)NeuAc(1)KDN(1)</t>
  </si>
  <si>
    <t>HexNAc(6)Hex(7)NeuAc(1)KDN(1)</t>
  </si>
  <si>
    <t>HexNAc(6)Hex(7)Fuc(1)NeuAc(1)KDN(1)</t>
  </si>
  <si>
    <t>HexNAc(6)Hex(7)Fuc(2)NeuAc(1)KDN(1)</t>
  </si>
  <si>
    <t>HexNAc(6)Hex(7)Fuc(3)NeuAc(1)KDN(1)</t>
  </si>
  <si>
    <t>HexNAc(6)Hex(6)NeuGc(1)KDN(1)</t>
  </si>
  <si>
    <t>HexNAc(6)Hex(6)Fuc(1)NeuGc(1)KDN(1)</t>
  </si>
  <si>
    <t>HexNAc(6)Hex(6)Fuc(2)NeuGc(1)KDN(1)</t>
  </si>
  <si>
    <t>HexNAc(6)Hex(7)NeuGc(1)KDN(1)</t>
  </si>
  <si>
    <t>HexNAc(6)Hex(7)Fuc(1)NeuGc(1)KDN(1)</t>
  </si>
  <si>
    <t>HexNAc(6)Hex(7)Fuc(2)NeuGc(1)KDN(1)</t>
  </si>
  <si>
    <t>HexNAc(6)Hex(7)Fuc(3)NeuGc(1)KDN(1)</t>
  </si>
  <si>
    <t>HexNAc(6)Hex(6)NeuAc(2)KDN(1)</t>
  </si>
  <si>
    <t>HexNAc(6)Hex(6)Fuc(1)NeuAc(2)KDN(1)</t>
  </si>
  <si>
    <t>HexNAc(6)Hex(6)Fuc(2)NeuAc(2)KDN(1)</t>
  </si>
  <si>
    <t>HexNAc(6)Hex(6)Fuc(3)NeuAc(2)KDN(1)</t>
  </si>
  <si>
    <t>HexNAc(6)Hex(7)NeuAc(2)KDN(1)</t>
  </si>
  <si>
    <t>HexNAc(6)Hex(7)Fuc(1)NeuAc(2)KDN(1)</t>
  </si>
  <si>
    <t>HexNAc(6)Hex(7)Fuc(2)NeuAc(2)KDN(1)</t>
  </si>
  <si>
    <t>HexNAc(6)Hex(7)Fuc(3)NeuAc(2)KDN(1)</t>
  </si>
  <si>
    <t>HexNAc(6)Hex(6)NeuAc(1)NeuGc(1)KDN(1)</t>
  </si>
  <si>
    <t>HexNAc(6)Hex(6)Fuc(1)NeuAc(1)NeuGc(1)KDN(1)</t>
  </si>
  <si>
    <t>HexNAc(6)Hex(6)Fuc(2)NeuAc(1)NeuGc(1)KDN(1)</t>
  </si>
  <si>
    <t>HexNAc(6)Hex(6)Fuc(3)NeuAc(1)NeuGc(1)KDN(1)</t>
  </si>
  <si>
    <t>HexNAc(6)Hex(7)NeuAc(1)NeuGc(1)KDN(1)</t>
  </si>
  <si>
    <t>HexNAc(6)Hex(7)Fuc(1)NeuAc(1)NeuGc(1)KDN(1)</t>
  </si>
  <si>
    <t>HexNAc(6)Hex(7)Fuc(2)NeuAc(1)NeuGc(1)KDN(1)</t>
  </si>
  <si>
    <t>HexNAc(6)Hex(7)Fuc(3)NeuAc(1)NeuGc(1)KDN(1)</t>
  </si>
  <si>
    <t>HexNAc(6)Hex(6)NeuGc(2)KDN(1)</t>
  </si>
  <si>
    <t>HexNAc(6)Hex(6)Fuc(1)NeuGc(2)KDN(1)</t>
  </si>
  <si>
    <t>HexNAc(6)Hex(6)Fuc(2)NeuGc(2)KDN(1)</t>
  </si>
  <si>
    <t>HexNAc(6)Hex(6)Fuc(3)NeuGc(2)KDN(1)</t>
  </si>
  <si>
    <t>HexNAc(6)Hex(7)NeuGc(2)KDN(1)</t>
  </si>
  <si>
    <t>HexNAc(6)Hex(7)Fuc(1)NeuGc(2)KDN(1)</t>
  </si>
  <si>
    <t>HexNAc(6)Hex(7)Fuc(2)NeuGc(2)KDN(1)</t>
  </si>
  <si>
    <t>HexNAc(6)Hex(7)Fuc(3)NeuGc(2)KDN(1)</t>
  </si>
  <si>
    <t>HexNAc(6)Hex(7)NeuAc(3)KDN(1)</t>
  </si>
  <si>
    <t>HexNAc(6)Hex(7)Fuc(1)NeuAc(3)KDN(1)</t>
  </si>
  <si>
    <t>HexNAc(6)Hex(7)Fuc(2)NeuAc(3)KDN(1)</t>
  </si>
  <si>
    <t>HexNAc(6)Hex(7)Fuc(3)NeuAc(3)KDN(1)</t>
  </si>
  <si>
    <t>HexNAc(6)Hex(7)NeuAc(2)NeuGc(1)KDN(1)</t>
  </si>
  <si>
    <t>HexNAc(6)Hex(7)Fuc(1)NeuAc(2)NeuGc(1)KDN(1)</t>
  </si>
  <si>
    <t>HexNAc(6)Hex(7)Fuc(2)NeuAc(2)NeuGc(1)KDN(1)</t>
  </si>
  <si>
    <t>HexNAc(6)Hex(7)Fuc(3)NeuAc(2)NeuGc(1)KDN(1)</t>
  </si>
  <si>
    <t>HexNAc(6)Hex(7)NeuAc(1)NeuGc(2)KDN(1)</t>
  </si>
  <si>
    <t>HexNAc(6)Hex(7)Fuc(1)NeuAc(1)NeuGc(2)KDN(1)</t>
  </si>
  <si>
    <t>HexNAc(6)Hex(7)Fuc(2)NeuAc(1)NeuGc(2)KDN(1)</t>
  </si>
  <si>
    <t>HexNAc(6)Hex(7)Fuc(3)NeuAc(1)NeuGc(2)KDN(1)</t>
  </si>
  <si>
    <t>HexNAc(3)Hex(5)Fuc(1)KDN(2)</t>
  </si>
  <si>
    <t>HexNAc(4)Hex(5)KDN(2)</t>
  </si>
  <si>
    <t>HexNAc(4)Hex(5)Fuc(1)KDN(2)</t>
  </si>
  <si>
    <t>HexNAc(4)Hex(5)Fuc(2)KDN(2)</t>
  </si>
  <si>
    <t>HexNAc(4)Hex(5)Fuc(3)KDN(2)</t>
  </si>
  <si>
    <t>HexNAc(5)Hex(5)KDN(2)</t>
  </si>
  <si>
    <t>HexNAc(5)Hex(5)Fuc(1)KDN(2)</t>
  </si>
  <si>
    <t>HexNAc(5)Hex(5)Fuc(2)KDN(2)</t>
  </si>
  <si>
    <t>HexNAc(5)Hex(6)KDN(2)</t>
  </si>
  <si>
    <t>HexNAc(5)Hex(6)Fuc(1)KDN(2)</t>
  </si>
  <si>
    <t>HexNAc(5)Hex(6)Fuc(2)KDN(2)</t>
  </si>
  <si>
    <t>HexNAc(5)Hex(6)Fuc(3)KDN(2)</t>
  </si>
  <si>
    <t>HexNAc(5)Hex(6)Fuc(4)KDN(2)</t>
  </si>
  <si>
    <t>HexNAc(5)Hex(6)NeuAc(1)KDN(2)</t>
  </si>
  <si>
    <t>HexNAc(5)Hex(6)Fuc(1)NeuAc(1)KDN(2)</t>
  </si>
  <si>
    <t>HexNAc(5)Hex(6)Fuc(2)NeuAc(1)KDN(2)</t>
  </si>
  <si>
    <t>HexNAc(5)Hex(6)Fuc(3)NeuAc(1)KDN(2)</t>
  </si>
  <si>
    <t>HexNAc(5)Hex(6)Fuc(4)NeuAc(1)KDN(2)</t>
  </si>
  <si>
    <t>HexNAc(5)Hex(6)NeuGc(1)KDN(2)</t>
  </si>
  <si>
    <t>HexNAc(5)Hex(6)Fuc(1)NeuGc(1)KDN(2)</t>
  </si>
  <si>
    <t>HexNAc(5)Hex(6)Fuc(2)NeuGc(1)KDN(2)</t>
  </si>
  <si>
    <t>HexNAc(5)Hex(6)Fuc(3)NeuGc(1)KDN(2)</t>
  </si>
  <si>
    <t>HexNAc(5)Hex(6)Fuc(4)NeuGc(1)KDN(2)</t>
  </si>
  <si>
    <t>HexNAc(6)Hex(6)KDN(2)</t>
  </si>
  <si>
    <t>HexNAc(6)Hex(6)Fuc(1)KDN(2)</t>
  </si>
  <si>
    <t>HexNAc(6)Hex(6)Fuc(2)KDN(2)</t>
  </si>
  <si>
    <t>HexNAc(6)Hex(7)KDN(2)</t>
  </si>
  <si>
    <t>HexNAc(6)Hex(7)Fuc(1)KDN(2)</t>
  </si>
  <si>
    <t>HexNAc(6)Hex(7)Fuc(2)KDN(2)</t>
  </si>
  <si>
    <t>HexNAc(6)Hex(7)Fuc(3)KDN(2)</t>
  </si>
  <si>
    <t>HexNAc(6)Hex(6)NeuAc(1)KDN(2)</t>
  </si>
  <si>
    <t>HexNAc(6)Hex(6)Fuc(1)NeuAc(1)KDN(2)</t>
  </si>
  <si>
    <t>HexNAc(6)Hex(6)Fuc(2)NeuAc(1)KDN(2)</t>
  </si>
  <si>
    <t>HexNAc(6)Hex(6)Fuc(3)NeuAc(1)KDN(2)</t>
  </si>
  <si>
    <t>HexNAc(6)Hex(7)NeuAc(1)KDN(2)</t>
  </si>
  <si>
    <t>HexNAc(6)Hex(7)Fuc(1)NeuAc(1)KDN(2)</t>
  </si>
  <si>
    <t>HexNAc(6)Hex(7)Fuc(2)NeuAc(1)KDN(2)</t>
  </si>
  <si>
    <t>HexNAc(6)Hex(7)Fuc(3)NeuAc(1)KDN(2)</t>
  </si>
  <si>
    <t>HexNAc(6)Hex(6)NeuGc(1)KDN(2)</t>
  </si>
  <si>
    <t>HexNAc(6)Hex(6)Fuc(1)NeuGc(1)KDN(2)</t>
  </si>
  <si>
    <t>HexNAc(6)Hex(6)Fuc(2)NeuGc(1)KDN(2)</t>
  </si>
  <si>
    <t>HexNAc(6)Hex(6)Fuc(3)NeuGc(1)KDN(2)</t>
  </si>
  <si>
    <t>HexNAc(6)Hex(7)NeuGc(1)KDN(2)</t>
  </si>
  <si>
    <t>HexNAc(6)Hex(7)Fuc(1)NeuGc(1)KDN(2)</t>
  </si>
  <si>
    <t>HexNAc(6)Hex(7)Fuc(2)NeuGc(1)KDN(2)</t>
  </si>
  <si>
    <t>HexNAc(6)Hex(7)Fuc(3)NeuGc(1)KDN(2)</t>
  </si>
  <si>
    <t>HexNAc(6)Hex(7)NeuAc(2)KDN(2)</t>
  </si>
  <si>
    <t>HexNAc(6)Hex(7)Fuc(1)NeuAc(2)KDN(2)</t>
  </si>
  <si>
    <t>HexNAc(6)Hex(7)Fuc(2)NeuAc(2)KDN(2)</t>
  </si>
  <si>
    <t>HexNAc(6)Hex(7)Fuc(3)NeuAc(2)KDN(2)</t>
  </si>
  <si>
    <t>HexNAc(6)Hex(7)NeuAc(1)NeuGc(1)KDN(2)</t>
  </si>
  <si>
    <t>HexNAc(6)Hex(7)Fuc(1)NeuAc(1)NeuGc(1)KDN(2)</t>
  </si>
  <si>
    <t>HexNAc(6)Hex(7)Fuc(2)NeuAc(1)NeuGc(1)KDN(2)</t>
  </si>
  <si>
    <t>HexNAc(6)Hex(7)Fuc(3)NeuAc(1)NeuGc(1)KDN(2)</t>
  </si>
  <si>
    <t>HexNAc(6)Hex(7)NeuGc(2)KDN(2)</t>
  </si>
  <si>
    <t>HexNAc(6)Hex(7)Fuc(1)NeuGc(2)KDN(2)</t>
  </si>
  <si>
    <t>HexNAc(6)Hex(7)Fuc(2)NeuGc(2)KDN(2)</t>
  </si>
  <si>
    <t>HexNAc(6)Hex(7)Fuc(3)NeuGc(2)KDN(2)</t>
  </si>
  <si>
    <t>HexNAc(5)Hex(6)KDN(3)</t>
  </si>
  <si>
    <t>HexNAc(5)Hex(6)Fuc(1)KDN(3)</t>
  </si>
  <si>
    <t>HexNAc(5)Hex(6)Fuc(2)KDN(3)</t>
  </si>
  <si>
    <t>HexNAc(5)Hex(6)Fuc(3)KDN(3)</t>
  </si>
  <si>
    <t>HexNAc(5)Hex(6)Fuc(4)KDN(3)</t>
  </si>
  <si>
    <t>HexNAc(6)Hex(6)KDN(3)</t>
  </si>
  <si>
    <t>HexNAc(6)Hex(6)Fuc(1)KDN(3)</t>
  </si>
  <si>
    <t>HexNAc(6)Hex(6)Fuc(2)KDN(3)</t>
  </si>
  <si>
    <t>HexNAc(6)Hex(6)Fuc(3)KDN(3)</t>
  </si>
  <si>
    <t>HexNAc(6)Hex(7)KDN(3)</t>
  </si>
  <si>
    <t>HexNAc(6)Hex(7)Fuc(1)KDN(3)</t>
  </si>
  <si>
    <t>HexNAc(6)Hex(7)Fuc(2)KDN(3)</t>
  </si>
  <si>
    <t>HexNAc(6)Hex(7)Fuc(3)KDN(3)</t>
  </si>
  <si>
    <t>HexNAc(6)Hex(7)NeuAc(1)KDN(3)</t>
  </si>
  <si>
    <t>HexNAc(6)Hex(7)Fuc(1)NeuAc(1)KDN(3)</t>
  </si>
  <si>
    <t>HexNAc(6)Hex(7)Fuc(2)NeuAc(1)KDN(3)</t>
  </si>
  <si>
    <t>HexNAc(6)Hex(7)Fuc(3)NeuAc(1)KDN(3)</t>
  </si>
  <si>
    <t>HexNAc(6)Hex(7)NeuGc(1)KDN(3)</t>
  </si>
  <si>
    <t>HexNAc(6)Hex(7)Fuc(1)NeuGc(1)KDN(3)</t>
  </si>
  <si>
    <t>HexNAc(6)Hex(7)Fuc(2)NeuGc(1)KDN(3)</t>
  </si>
  <si>
    <t>HexNAc(6)Hex(7)Fuc(3)NeuGc(1)KDN(3)</t>
  </si>
  <si>
    <t>HexNAc(6)Hex(7)KDN(4)</t>
  </si>
  <si>
    <t>HexNAc(6)Hex(7)Fuc(1)KDN(4)</t>
  </si>
  <si>
    <t>HexNAc(6)Hex(7)Fuc(2)KDN(4)</t>
  </si>
  <si>
    <t>HexNAc(6)Hex(7)Fuc(3)KDN(4)</t>
  </si>
  <si>
    <t>HexNAc</t>
    <phoneticPr fontId="1"/>
  </si>
  <si>
    <t>Hex</t>
    <phoneticPr fontId="1"/>
  </si>
  <si>
    <t>Fuc</t>
    <phoneticPr fontId="1"/>
  </si>
  <si>
    <t>NeuAc</t>
    <phoneticPr fontId="1"/>
  </si>
  <si>
    <t>NeuGc</t>
    <phoneticPr fontId="1"/>
  </si>
  <si>
    <t>KDN</t>
    <phoneticPr fontId="1"/>
  </si>
  <si>
    <t>composition</t>
    <phoneticPr fontId="1"/>
  </si>
  <si>
    <t>comp(KDN)</t>
    <phoneticPr fontId="1"/>
  </si>
  <si>
    <t>comp(NeuAc)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</si>
</sst>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3" fillId="0" borderId="1" xfId="0" applyFont="1" applyBorder="1" applyAlignment="1"/>
    <xf numFmtId="0" fontId="0" fillId="0" borderId="1" xfId="0" applyBorder="1">
      <alignment vertical="center"/>
    </xf>
  </cellXfs>
  <cellStyles count="1">
    <cellStyle name="標準" xfId="0" builtinId="0"/>
  </cellStyles>
  <dxfs count="3">
    <dxf>
      <fill>
        <patternFill patternType="solid">
          <fgColor rgb="FFFFC000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1149-0140-42F4-8392-0BE9EE18A33B}">
  <dimension ref="A1:Q507"/>
  <sheetViews>
    <sheetView tabSelected="1" topLeftCell="A478" workbookViewId="0">
      <selection activeCell="A2" sqref="A2:A507"/>
    </sheetView>
  </sheetViews>
  <sheetFormatPr defaultRowHeight="18" x14ac:dyDescent="0.55000000000000004"/>
  <cols>
    <col min="1" max="1" width="66.25" bestFit="1" customWidth="1"/>
    <col min="2" max="2" width="9.33203125" customWidth="1"/>
    <col min="7" max="7" width="12.75" bestFit="1" customWidth="1"/>
    <col min="15" max="16" width="13.83203125" bestFit="1" customWidth="1"/>
    <col min="17" max="17" width="12.08203125" bestFit="1" customWidth="1"/>
    <col min="18" max="18" width="12.75" bestFit="1" customWidth="1"/>
    <col min="20" max="20" width="11.58203125" bestFit="1" customWidth="1"/>
  </cols>
  <sheetData>
    <row r="1" spans="1:17" x14ac:dyDescent="0.55000000000000004">
      <c r="A1" s="1" t="s">
        <v>0</v>
      </c>
      <c r="B1" t="s">
        <v>466</v>
      </c>
      <c r="C1" t="s">
        <v>467</v>
      </c>
      <c r="D1" t="s">
        <v>468</v>
      </c>
      <c r="E1" t="s">
        <v>469</v>
      </c>
      <c r="F1" t="s">
        <v>470</v>
      </c>
      <c r="G1" t="s">
        <v>471</v>
      </c>
      <c r="H1" t="s">
        <v>472</v>
      </c>
      <c r="I1" t="s">
        <v>466</v>
      </c>
      <c r="J1" t="s">
        <v>467</v>
      </c>
      <c r="K1" t="s">
        <v>468</v>
      </c>
      <c r="L1" t="s">
        <v>469</v>
      </c>
      <c r="M1" t="s">
        <v>470</v>
      </c>
      <c r="N1" t="s">
        <v>471</v>
      </c>
      <c r="O1" t="s">
        <v>474</v>
      </c>
      <c r="P1" t="s">
        <v>474</v>
      </c>
      <c r="Q1" t="s">
        <v>473</v>
      </c>
    </row>
    <row r="2" spans="1:17" x14ac:dyDescent="0.55000000000000004">
      <c r="A2" t="s">
        <v>1</v>
      </c>
      <c r="B2" s="7" t="str">
        <f>IFERROR(MID(A2,FIND("HexNAc",A2)+7,1),"")</f>
        <v>1</v>
      </c>
      <c r="C2" s="7">
        <v>0</v>
      </c>
      <c r="D2" s="7">
        <v>0</v>
      </c>
      <c r="E2" s="7">
        <v>0</v>
      </c>
      <c r="F2" s="7">
        <v>0</v>
      </c>
      <c r="G2" s="8">
        <v>0</v>
      </c>
      <c r="I2">
        <f>VALUE(B2)</f>
        <v>1</v>
      </c>
      <c r="J2">
        <f>VALUE(C2)</f>
        <v>0</v>
      </c>
      <c r="K2">
        <f>VALUE(D2)</f>
        <v>0</v>
      </c>
      <c r="L2">
        <f>VALUE(E2)</f>
        <v>0</v>
      </c>
      <c r="M2">
        <f t="shared" ref="M2" si="0">VALUE(F2)</f>
        <v>0</v>
      </c>
      <c r="N2">
        <f t="shared" ref="N2" si="1">VALUE(G2)</f>
        <v>0</v>
      </c>
      <c r="O2" t="str">
        <f>_xlfn.TEXTJOIN(":",TRUE,I2,J2,K2,L2)</f>
        <v>1:0:0:0</v>
      </c>
      <c r="P2" t="str">
        <f>_xlfn.TEXTJOIN(":",TRUE,I2,J2,K2,L2,M2)</f>
        <v>1:0:0:0:0</v>
      </c>
      <c r="Q2" t="str">
        <f>_xlfn.TEXTJOIN(":",TRUE,I2,J2,K2,L2,M2,N2)</f>
        <v>1:0:0:0:0:0</v>
      </c>
    </row>
    <row r="3" spans="1:17" x14ac:dyDescent="0.55000000000000004">
      <c r="A3" t="s">
        <v>2</v>
      </c>
      <c r="B3" s="7" t="str">
        <f>IFERROR(MID(A3,FIND("HexNAc",A3)+7,1),"")</f>
        <v>1</v>
      </c>
      <c r="C3" s="7">
        <v>0</v>
      </c>
      <c r="D3" s="7" t="str">
        <f>IFERROR(MID(A3,FIND("Fuc(",A3)+4,1),"")</f>
        <v>1</v>
      </c>
      <c r="E3" s="7">
        <v>0</v>
      </c>
      <c r="F3" s="7">
        <v>0</v>
      </c>
      <c r="G3" s="8">
        <v>0</v>
      </c>
      <c r="I3">
        <f>VALUE(B3)</f>
        <v>1</v>
      </c>
      <c r="J3">
        <f>VALUE(C3)</f>
        <v>0</v>
      </c>
      <c r="K3">
        <f>VALUE(D3)</f>
        <v>1</v>
      </c>
      <c r="L3">
        <f>VALUE(E3)</f>
        <v>0</v>
      </c>
      <c r="M3">
        <f t="shared" ref="M3:M66" si="2">VALUE(F3)</f>
        <v>0</v>
      </c>
      <c r="N3">
        <f t="shared" ref="N3:N66" si="3">VALUE(G3)</f>
        <v>0</v>
      </c>
      <c r="O3" t="str">
        <f t="shared" ref="O3:O66" si="4">_xlfn.TEXTJOIN(":",TRUE,I3,J3,K3,L3)</f>
        <v>1:0:1:0</v>
      </c>
      <c r="P3" t="str">
        <f t="shared" ref="P3:P66" si="5">_xlfn.TEXTJOIN(":",TRUE,I3,J3,K3,L3,M3)</f>
        <v>1:0:1:0:0</v>
      </c>
      <c r="Q3" t="str">
        <f t="shared" ref="Q3:Q66" si="6">_xlfn.TEXTJOIN(":",TRUE,I3,J3,K3,L3,M3,N3)</f>
        <v>1:0:1:0:0:0</v>
      </c>
    </row>
    <row r="4" spans="1:17" x14ac:dyDescent="0.55000000000000004">
      <c r="A4" t="s">
        <v>3</v>
      </c>
      <c r="B4" s="7" t="str">
        <f>IFERROR(MID(A4,FIND("HexNAc",A4)+7,1),"")</f>
        <v>2</v>
      </c>
      <c r="C4" s="7">
        <v>0</v>
      </c>
      <c r="D4" s="7">
        <v>0</v>
      </c>
      <c r="E4" s="7">
        <v>0</v>
      </c>
      <c r="F4" s="7">
        <v>0</v>
      </c>
      <c r="G4" s="8">
        <v>0</v>
      </c>
      <c r="I4">
        <f>VALUE(B4)</f>
        <v>2</v>
      </c>
      <c r="J4">
        <f>VALUE(C4)</f>
        <v>0</v>
      </c>
      <c r="K4">
        <f>VALUE(D4)</f>
        <v>0</v>
      </c>
      <c r="L4">
        <f>VALUE(E4)</f>
        <v>0</v>
      </c>
      <c r="M4">
        <f t="shared" si="2"/>
        <v>0</v>
      </c>
      <c r="N4">
        <f t="shared" si="3"/>
        <v>0</v>
      </c>
      <c r="O4" t="str">
        <f t="shared" si="4"/>
        <v>2:0:0:0</v>
      </c>
      <c r="P4" t="str">
        <f t="shared" si="5"/>
        <v>2:0:0:0:0</v>
      </c>
      <c r="Q4" t="str">
        <f t="shared" si="6"/>
        <v>2:0:0:0:0:0</v>
      </c>
    </row>
    <row r="5" spans="1:17" x14ac:dyDescent="0.55000000000000004">
      <c r="A5" t="s">
        <v>4</v>
      </c>
      <c r="B5" s="7" t="str">
        <f>IFERROR(MID(A5,FIND("HexNAc",A5)+7,1),"")</f>
        <v>2</v>
      </c>
      <c r="C5" s="7">
        <v>0</v>
      </c>
      <c r="D5" s="7" t="str">
        <f>IFERROR(MID(A5,FIND("Fuc(",A5)+4,1),"")</f>
        <v>1</v>
      </c>
      <c r="E5" s="7">
        <v>0</v>
      </c>
      <c r="F5" s="7">
        <v>0</v>
      </c>
      <c r="G5" s="8">
        <v>0</v>
      </c>
      <c r="I5">
        <f>VALUE(B5)</f>
        <v>2</v>
      </c>
      <c r="J5">
        <f>VALUE(C5)</f>
        <v>0</v>
      </c>
      <c r="K5">
        <f>VALUE(D5)</f>
        <v>1</v>
      </c>
      <c r="L5">
        <f>VALUE(E5)</f>
        <v>0</v>
      </c>
      <c r="M5">
        <f t="shared" si="2"/>
        <v>0</v>
      </c>
      <c r="N5">
        <f t="shared" si="3"/>
        <v>0</v>
      </c>
      <c r="O5" t="str">
        <f t="shared" si="4"/>
        <v>2:0:1:0</v>
      </c>
      <c r="P5" t="str">
        <f t="shared" si="5"/>
        <v>2:0:1:0:0</v>
      </c>
      <c r="Q5" t="str">
        <f t="shared" si="6"/>
        <v>2:0:1:0:0:0</v>
      </c>
    </row>
    <row r="6" spans="1:17" x14ac:dyDescent="0.55000000000000004">
      <c r="A6" t="s">
        <v>5</v>
      </c>
      <c r="B6" s="7" t="str">
        <f>IFERROR(MID(A6,FIND("HexNAc",A6)+7,1),"")</f>
        <v>2</v>
      </c>
      <c r="C6" s="7" t="str">
        <f>IFERROR(MID(A6,FIND("Hex(",A6)+4,1),"")</f>
        <v>1</v>
      </c>
      <c r="D6" s="7">
        <v>0</v>
      </c>
      <c r="E6" s="7">
        <v>0</v>
      </c>
      <c r="F6" s="7">
        <v>0</v>
      </c>
      <c r="G6" s="8">
        <v>0</v>
      </c>
      <c r="I6">
        <f>VALUE(B6)</f>
        <v>2</v>
      </c>
      <c r="J6">
        <f>VALUE(C6)</f>
        <v>1</v>
      </c>
      <c r="K6">
        <f>VALUE(D6)</f>
        <v>0</v>
      </c>
      <c r="L6">
        <f>VALUE(E6)</f>
        <v>0</v>
      </c>
      <c r="M6">
        <f t="shared" si="2"/>
        <v>0</v>
      </c>
      <c r="N6">
        <f t="shared" si="3"/>
        <v>0</v>
      </c>
      <c r="O6" t="str">
        <f t="shared" si="4"/>
        <v>2:1:0:0</v>
      </c>
      <c r="P6" t="str">
        <f t="shared" si="5"/>
        <v>2:1:0:0:0</v>
      </c>
      <c r="Q6" t="str">
        <f t="shared" si="6"/>
        <v>2:1:0:0:0:0</v>
      </c>
    </row>
    <row r="7" spans="1:17" x14ac:dyDescent="0.55000000000000004">
      <c r="A7" t="s">
        <v>6</v>
      </c>
      <c r="B7" s="7" t="str">
        <f>IFERROR(MID(A7,FIND("HexNAc",A7)+7,1),"")</f>
        <v>2</v>
      </c>
      <c r="C7" s="7" t="str">
        <f>IFERROR(MID(A7,FIND("Hex(",A7)+4,1),"")</f>
        <v>1</v>
      </c>
      <c r="D7" s="7" t="str">
        <f>IFERROR(MID(A7,FIND("Fuc(",A7)+4,1),"")</f>
        <v>1</v>
      </c>
      <c r="E7" s="7">
        <v>0</v>
      </c>
      <c r="F7" s="7">
        <v>0</v>
      </c>
      <c r="G7" s="8">
        <v>0</v>
      </c>
      <c r="I7">
        <f>VALUE(B7)</f>
        <v>2</v>
      </c>
      <c r="J7">
        <f>VALUE(C7)</f>
        <v>1</v>
      </c>
      <c r="K7">
        <f>VALUE(D7)</f>
        <v>1</v>
      </c>
      <c r="L7">
        <f>VALUE(E7)</f>
        <v>0</v>
      </c>
      <c r="M7">
        <f t="shared" si="2"/>
        <v>0</v>
      </c>
      <c r="N7">
        <f t="shared" si="3"/>
        <v>0</v>
      </c>
      <c r="O7" t="str">
        <f t="shared" si="4"/>
        <v>2:1:1:0</v>
      </c>
      <c r="P7" t="str">
        <f t="shared" si="5"/>
        <v>2:1:1:0:0</v>
      </c>
      <c r="Q7" t="str">
        <f t="shared" si="6"/>
        <v>2:1:1:0:0:0</v>
      </c>
    </row>
    <row r="8" spans="1:17" x14ac:dyDescent="0.55000000000000004">
      <c r="A8" t="s">
        <v>7</v>
      </c>
      <c r="B8" s="7" t="str">
        <f>IFERROR(MID(A8,FIND("HexNAc",A8)+7,1),"")</f>
        <v>2</v>
      </c>
      <c r="C8" s="7" t="str">
        <f>IFERROR(MID(A8,FIND("Hex(",A8)+4,1),"")</f>
        <v>2</v>
      </c>
      <c r="D8" s="7">
        <v>0</v>
      </c>
      <c r="E8" s="7">
        <v>0</v>
      </c>
      <c r="F8" s="7">
        <v>0</v>
      </c>
      <c r="G8" s="8">
        <v>0</v>
      </c>
      <c r="I8">
        <f>VALUE(B8)</f>
        <v>2</v>
      </c>
      <c r="J8">
        <f>VALUE(C8)</f>
        <v>2</v>
      </c>
      <c r="K8">
        <f>VALUE(D8)</f>
        <v>0</v>
      </c>
      <c r="L8">
        <f>VALUE(E8)</f>
        <v>0</v>
      </c>
      <c r="M8">
        <f t="shared" si="2"/>
        <v>0</v>
      </c>
      <c r="N8">
        <f t="shared" si="3"/>
        <v>0</v>
      </c>
      <c r="O8" t="str">
        <f t="shared" si="4"/>
        <v>2:2:0:0</v>
      </c>
      <c r="P8" t="str">
        <f t="shared" si="5"/>
        <v>2:2:0:0:0</v>
      </c>
      <c r="Q8" t="str">
        <f t="shared" si="6"/>
        <v>2:2:0:0:0:0</v>
      </c>
    </row>
    <row r="9" spans="1:17" x14ac:dyDescent="0.55000000000000004">
      <c r="A9" t="s">
        <v>8</v>
      </c>
      <c r="B9" s="7" t="str">
        <f>IFERROR(MID(A9,FIND("HexNAc",A9)+7,1),"")</f>
        <v>2</v>
      </c>
      <c r="C9" s="7" t="str">
        <f>IFERROR(MID(A9,FIND("Hex(",A9)+4,1),"")</f>
        <v>2</v>
      </c>
      <c r="D9" s="7" t="str">
        <f>IFERROR(MID(A9,FIND("Fuc(",A9)+4,1),"")</f>
        <v>1</v>
      </c>
      <c r="E9" s="7">
        <v>0</v>
      </c>
      <c r="F9" s="7">
        <v>0</v>
      </c>
      <c r="G9" s="8">
        <v>0</v>
      </c>
      <c r="I9">
        <f>VALUE(B9)</f>
        <v>2</v>
      </c>
      <c r="J9">
        <f>VALUE(C9)</f>
        <v>2</v>
      </c>
      <c r="K9">
        <f>VALUE(D9)</f>
        <v>1</v>
      </c>
      <c r="L9">
        <f>VALUE(E9)</f>
        <v>0</v>
      </c>
      <c r="M9">
        <f t="shared" si="2"/>
        <v>0</v>
      </c>
      <c r="N9">
        <f t="shared" si="3"/>
        <v>0</v>
      </c>
      <c r="O9" t="str">
        <f t="shared" si="4"/>
        <v>2:2:1:0</v>
      </c>
      <c r="P9" t="str">
        <f t="shared" si="5"/>
        <v>2:2:1:0:0</v>
      </c>
      <c r="Q9" t="str">
        <f t="shared" si="6"/>
        <v>2:2:1:0:0:0</v>
      </c>
    </row>
    <row r="10" spans="1:17" x14ac:dyDescent="0.55000000000000004">
      <c r="A10" t="s">
        <v>9</v>
      </c>
      <c r="B10" s="7" t="str">
        <f>IFERROR(MID(A10,FIND("HexNAc",A10)+7,1),"")</f>
        <v>2</v>
      </c>
      <c r="C10" s="7" t="str">
        <f>IFERROR(MID(A10,FIND("Hex(",A10)+4,1),"")</f>
        <v>3</v>
      </c>
      <c r="D10" s="7">
        <v>0</v>
      </c>
      <c r="E10" s="7">
        <v>0</v>
      </c>
      <c r="F10" s="7">
        <v>0</v>
      </c>
      <c r="G10" s="8">
        <v>0</v>
      </c>
      <c r="I10">
        <f>VALUE(B10)</f>
        <v>2</v>
      </c>
      <c r="J10">
        <f>VALUE(C10)</f>
        <v>3</v>
      </c>
      <c r="K10">
        <f>VALUE(D10)</f>
        <v>0</v>
      </c>
      <c r="L10">
        <f>VALUE(E10)</f>
        <v>0</v>
      </c>
      <c r="M10">
        <f t="shared" si="2"/>
        <v>0</v>
      </c>
      <c r="N10">
        <f t="shared" si="3"/>
        <v>0</v>
      </c>
      <c r="O10" t="str">
        <f t="shared" si="4"/>
        <v>2:3:0:0</v>
      </c>
      <c r="P10" t="str">
        <f t="shared" si="5"/>
        <v>2:3:0:0:0</v>
      </c>
      <c r="Q10" t="str">
        <f t="shared" si="6"/>
        <v>2:3:0:0:0:0</v>
      </c>
    </row>
    <row r="11" spans="1:17" x14ac:dyDescent="0.55000000000000004">
      <c r="A11" t="s">
        <v>10</v>
      </c>
      <c r="B11" s="7" t="str">
        <f>IFERROR(MID(A11,FIND("HexNAc",A11)+7,1),"")</f>
        <v>2</v>
      </c>
      <c r="C11" s="7" t="str">
        <f>IFERROR(MID(A11,FIND("Hex(",A11)+4,1),"")</f>
        <v>3</v>
      </c>
      <c r="D11" s="7" t="str">
        <f>IFERROR(MID(A11,FIND("Fuc(",A11)+4,1),"")</f>
        <v>1</v>
      </c>
      <c r="E11" s="7">
        <v>0</v>
      </c>
      <c r="F11" s="7">
        <v>0</v>
      </c>
      <c r="G11" s="8">
        <v>0</v>
      </c>
      <c r="I11">
        <f>VALUE(B11)</f>
        <v>2</v>
      </c>
      <c r="J11">
        <f>VALUE(C11)</f>
        <v>3</v>
      </c>
      <c r="K11">
        <f>VALUE(D11)</f>
        <v>1</v>
      </c>
      <c r="L11">
        <f>VALUE(E11)</f>
        <v>0</v>
      </c>
      <c r="M11">
        <f t="shared" si="2"/>
        <v>0</v>
      </c>
      <c r="N11">
        <f t="shared" si="3"/>
        <v>0</v>
      </c>
      <c r="O11" t="str">
        <f t="shared" si="4"/>
        <v>2:3:1:0</v>
      </c>
      <c r="P11" t="str">
        <f t="shared" si="5"/>
        <v>2:3:1:0:0</v>
      </c>
      <c r="Q11" t="str">
        <f t="shared" si="6"/>
        <v>2:3:1:0:0:0</v>
      </c>
    </row>
    <row r="12" spans="1:17" x14ac:dyDescent="0.55000000000000004">
      <c r="A12" t="s">
        <v>11</v>
      </c>
      <c r="B12" s="7" t="str">
        <f>IFERROR(MID(A12,FIND("HexNAc",A12)+7,1),"")</f>
        <v>2</v>
      </c>
      <c r="C12" s="7" t="str">
        <f>IFERROR(MID(A12,FIND("Hex(",A12)+4,1),"")</f>
        <v>4</v>
      </c>
      <c r="D12" s="7">
        <v>0</v>
      </c>
      <c r="E12" s="7">
        <v>0</v>
      </c>
      <c r="F12" s="7">
        <v>0</v>
      </c>
      <c r="G12" s="8">
        <v>0</v>
      </c>
      <c r="I12">
        <f>VALUE(B12)</f>
        <v>2</v>
      </c>
      <c r="J12">
        <f>VALUE(C12)</f>
        <v>4</v>
      </c>
      <c r="K12">
        <f>VALUE(D12)</f>
        <v>0</v>
      </c>
      <c r="L12">
        <f>VALUE(E12)</f>
        <v>0</v>
      </c>
      <c r="M12">
        <f t="shared" si="2"/>
        <v>0</v>
      </c>
      <c r="N12">
        <f t="shared" si="3"/>
        <v>0</v>
      </c>
      <c r="O12" t="str">
        <f t="shared" si="4"/>
        <v>2:4:0:0</v>
      </c>
      <c r="P12" t="str">
        <f t="shared" si="5"/>
        <v>2:4:0:0:0</v>
      </c>
      <c r="Q12" t="str">
        <f t="shared" si="6"/>
        <v>2:4:0:0:0:0</v>
      </c>
    </row>
    <row r="13" spans="1:17" x14ac:dyDescent="0.55000000000000004">
      <c r="A13" t="s">
        <v>12</v>
      </c>
      <c r="B13" s="7" t="str">
        <f>IFERROR(MID(A13,FIND("HexNAc",A13)+7,1),"")</f>
        <v>2</v>
      </c>
      <c r="C13" s="7" t="str">
        <f>IFERROR(MID(A13,FIND("Hex(",A13)+4,1),"")</f>
        <v>4</v>
      </c>
      <c r="D13" s="7" t="str">
        <f>IFERROR(MID(A13,FIND("Fuc(",A13)+4,1),"")</f>
        <v>1</v>
      </c>
      <c r="E13" s="7">
        <v>0</v>
      </c>
      <c r="F13" s="7">
        <v>0</v>
      </c>
      <c r="G13" s="8">
        <v>0</v>
      </c>
      <c r="I13">
        <f>VALUE(B13)</f>
        <v>2</v>
      </c>
      <c r="J13">
        <f>VALUE(C13)</f>
        <v>4</v>
      </c>
      <c r="K13">
        <f>VALUE(D13)</f>
        <v>1</v>
      </c>
      <c r="L13">
        <f>VALUE(E13)</f>
        <v>0</v>
      </c>
      <c r="M13">
        <f t="shared" si="2"/>
        <v>0</v>
      </c>
      <c r="N13">
        <f t="shared" si="3"/>
        <v>0</v>
      </c>
      <c r="O13" t="str">
        <f t="shared" si="4"/>
        <v>2:4:1:0</v>
      </c>
      <c r="P13" t="str">
        <f t="shared" si="5"/>
        <v>2:4:1:0:0</v>
      </c>
      <c r="Q13" t="str">
        <f t="shared" si="6"/>
        <v>2:4:1:0:0:0</v>
      </c>
    </row>
    <row r="14" spans="1:17" x14ac:dyDescent="0.55000000000000004">
      <c r="A14" t="s">
        <v>14</v>
      </c>
      <c r="B14" s="7" t="str">
        <f>IFERROR(MID(A14,FIND("HexNAc",A14)+7,1),"")</f>
        <v>2</v>
      </c>
      <c r="C14" s="7" t="str">
        <f>IFERROR(MID(A14,FIND("Hex(",A14)+4,1),"")</f>
        <v>5</v>
      </c>
      <c r="D14" s="7">
        <v>0</v>
      </c>
      <c r="E14" s="7">
        <v>0</v>
      </c>
      <c r="F14" s="7">
        <v>0</v>
      </c>
      <c r="G14" s="8">
        <v>0</v>
      </c>
      <c r="I14">
        <f>VALUE(B14)</f>
        <v>2</v>
      </c>
      <c r="J14">
        <f>VALUE(C14)</f>
        <v>5</v>
      </c>
      <c r="K14">
        <f>VALUE(D14)</f>
        <v>0</v>
      </c>
      <c r="L14">
        <f>VALUE(E14)</f>
        <v>0</v>
      </c>
      <c r="O14" t="str">
        <f t="shared" si="4"/>
        <v>2:5:0:0</v>
      </c>
      <c r="P14" t="str">
        <f t="shared" si="5"/>
        <v>2:5:0:0</v>
      </c>
      <c r="Q14" t="str">
        <f t="shared" si="6"/>
        <v>2:5:0:0</v>
      </c>
    </row>
    <row r="15" spans="1:17" x14ac:dyDescent="0.55000000000000004">
      <c r="A15" t="s">
        <v>15</v>
      </c>
      <c r="B15" s="7" t="str">
        <f>IFERROR(MID(A15,FIND("HexNAc",A15)+7,1),"")</f>
        <v>2</v>
      </c>
      <c r="C15" s="7" t="str">
        <f>IFERROR(MID(A15,FIND("Hex(",A15)+4,1),"")</f>
        <v>5</v>
      </c>
      <c r="D15" s="7" t="str">
        <f>IFERROR(MID(A15,FIND("Fuc(",A15)+4,1),"")</f>
        <v>1</v>
      </c>
      <c r="E15" s="7">
        <v>0</v>
      </c>
      <c r="F15" s="7">
        <v>0</v>
      </c>
      <c r="G15" s="8">
        <v>0</v>
      </c>
      <c r="I15">
        <f>VALUE(B15)</f>
        <v>2</v>
      </c>
      <c r="J15">
        <f>VALUE(C15)</f>
        <v>5</v>
      </c>
      <c r="K15">
        <f>VALUE(D15)</f>
        <v>1</v>
      </c>
      <c r="L15">
        <f>VALUE(E15)</f>
        <v>0</v>
      </c>
      <c r="M15">
        <f t="shared" si="2"/>
        <v>0</v>
      </c>
      <c r="N15">
        <f t="shared" si="3"/>
        <v>0</v>
      </c>
      <c r="O15" t="str">
        <f t="shared" si="4"/>
        <v>2:5:1:0</v>
      </c>
      <c r="P15" t="str">
        <f t="shared" si="5"/>
        <v>2:5:1:0:0</v>
      </c>
      <c r="Q15" t="str">
        <f t="shared" si="6"/>
        <v>2:5:1:0:0:0</v>
      </c>
    </row>
    <row r="16" spans="1:17" x14ac:dyDescent="0.55000000000000004">
      <c r="A16" t="s">
        <v>16</v>
      </c>
      <c r="B16" s="7" t="str">
        <f>IFERROR(MID(A16,FIND("HexNAc",A16)+7,1),"")</f>
        <v>2</v>
      </c>
      <c r="C16" s="7" t="str">
        <f>IFERROR(MID(A16,FIND("Hex(",A16)+4,1),"")</f>
        <v>6</v>
      </c>
      <c r="D16" s="7">
        <v>0</v>
      </c>
      <c r="E16" s="7">
        <v>0</v>
      </c>
      <c r="F16" s="7">
        <v>0</v>
      </c>
      <c r="G16" s="8">
        <v>0</v>
      </c>
      <c r="I16">
        <f>VALUE(B16)</f>
        <v>2</v>
      </c>
      <c r="J16">
        <f>VALUE(C16)</f>
        <v>6</v>
      </c>
      <c r="K16">
        <f>VALUE(D16)</f>
        <v>0</v>
      </c>
      <c r="L16">
        <f>VALUE(E16)</f>
        <v>0</v>
      </c>
      <c r="M16">
        <f t="shared" si="2"/>
        <v>0</v>
      </c>
      <c r="N16">
        <f t="shared" si="3"/>
        <v>0</v>
      </c>
      <c r="O16" t="str">
        <f t="shared" si="4"/>
        <v>2:6:0:0</v>
      </c>
      <c r="P16" t="str">
        <f t="shared" si="5"/>
        <v>2:6:0:0:0</v>
      </c>
      <c r="Q16" t="str">
        <f t="shared" si="6"/>
        <v>2:6:0:0:0:0</v>
      </c>
    </row>
    <row r="17" spans="1:17" x14ac:dyDescent="0.55000000000000004">
      <c r="A17" t="s">
        <v>17</v>
      </c>
      <c r="B17" s="7" t="str">
        <f>IFERROR(MID(A17,FIND("HexNAc",A17)+7,1),"")</f>
        <v>2</v>
      </c>
      <c r="C17" s="7" t="str">
        <f>IFERROR(MID(A17,FIND("Hex(",A17)+4,1),"")</f>
        <v>6</v>
      </c>
      <c r="D17" s="7" t="str">
        <f>IFERROR(MID(A17,FIND("Fuc(",A17)+4,1),"")</f>
        <v>1</v>
      </c>
      <c r="E17" s="7">
        <v>0</v>
      </c>
      <c r="F17" s="7">
        <v>0</v>
      </c>
      <c r="G17" s="8">
        <v>0</v>
      </c>
      <c r="I17">
        <f>VALUE(B17)</f>
        <v>2</v>
      </c>
      <c r="J17">
        <f>VALUE(C17)</f>
        <v>6</v>
      </c>
      <c r="K17">
        <f>VALUE(D17)</f>
        <v>1</v>
      </c>
      <c r="L17">
        <f>VALUE(E17)</f>
        <v>0</v>
      </c>
      <c r="M17">
        <f t="shared" si="2"/>
        <v>0</v>
      </c>
      <c r="N17">
        <f t="shared" si="3"/>
        <v>0</v>
      </c>
      <c r="O17" t="str">
        <f t="shared" si="4"/>
        <v>2:6:1:0</v>
      </c>
      <c r="P17" t="str">
        <f t="shared" si="5"/>
        <v>2:6:1:0:0</v>
      </c>
      <c r="Q17" t="str">
        <f t="shared" si="6"/>
        <v>2:6:1:0:0:0</v>
      </c>
    </row>
    <row r="18" spans="1:17" x14ac:dyDescent="0.55000000000000004">
      <c r="A18" t="s">
        <v>19</v>
      </c>
      <c r="B18" s="7" t="str">
        <f>IFERROR(MID(A18,FIND("HexNAc",A18)+7,1),"")</f>
        <v>2</v>
      </c>
      <c r="C18" s="7" t="str">
        <f>IFERROR(MID(A18,FIND("Hex(",A18)+4,1),"")</f>
        <v>6</v>
      </c>
      <c r="D18" s="7">
        <v>0</v>
      </c>
      <c r="E18" s="7">
        <v>0</v>
      </c>
      <c r="F18" s="7">
        <v>0</v>
      </c>
      <c r="G18" s="8">
        <v>0</v>
      </c>
      <c r="I18">
        <f>VALUE(B18)</f>
        <v>2</v>
      </c>
      <c r="J18">
        <f>VALUE(C18)</f>
        <v>6</v>
      </c>
      <c r="K18">
        <f>VALUE(D18)</f>
        <v>0</v>
      </c>
      <c r="L18">
        <f>VALUE(E18)</f>
        <v>0</v>
      </c>
      <c r="M18">
        <f t="shared" si="2"/>
        <v>0</v>
      </c>
      <c r="N18">
        <f t="shared" si="3"/>
        <v>0</v>
      </c>
      <c r="O18" t="str">
        <f t="shared" si="4"/>
        <v>2:6:0:0</v>
      </c>
      <c r="P18" t="str">
        <f t="shared" si="5"/>
        <v>2:6:0:0:0</v>
      </c>
      <c r="Q18" t="str">
        <f t="shared" si="6"/>
        <v>2:6:0:0:0:0</v>
      </c>
    </row>
    <row r="19" spans="1:17" x14ac:dyDescent="0.55000000000000004">
      <c r="A19" t="s">
        <v>20</v>
      </c>
      <c r="B19" s="7" t="str">
        <f>IFERROR(MID(A19,FIND("HexNAc",A19)+7,1),"")</f>
        <v>2</v>
      </c>
      <c r="C19" s="7" t="str">
        <f>IFERROR(MID(A19,FIND("Hex(",A19)+4,1),"")</f>
        <v>7</v>
      </c>
      <c r="D19" s="7">
        <v>0</v>
      </c>
      <c r="E19" s="7">
        <v>0</v>
      </c>
      <c r="F19" s="7">
        <v>0</v>
      </c>
      <c r="G19" s="8">
        <v>0</v>
      </c>
      <c r="I19">
        <f>VALUE(B19)</f>
        <v>2</v>
      </c>
      <c r="J19">
        <f>VALUE(C19)</f>
        <v>7</v>
      </c>
      <c r="K19">
        <f>VALUE(D19)</f>
        <v>0</v>
      </c>
      <c r="L19">
        <f>VALUE(E19)</f>
        <v>0</v>
      </c>
      <c r="O19" t="str">
        <f t="shared" si="4"/>
        <v>2:7:0:0</v>
      </c>
      <c r="P19" t="str">
        <f t="shared" si="5"/>
        <v>2:7:0:0</v>
      </c>
      <c r="Q19" t="str">
        <f t="shared" si="6"/>
        <v>2:7:0:0</v>
      </c>
    </row>
    <row r="20" spans="1:17" x14ac:dyDescent="0.55000000000000004">
      <c r="A20" t="s">
        <v>21</v>
      </c>
      <c r="B20" s="7" t="str">
        <f>IFERROR(MID(A20,FIND("HexNAc",A20)+7,1),"")</f>
        <v>2</v>
      </c>
      <c r="C20" s="7" t="str">
        <f>IFERROR(MID(A20,FIND("Hex(",A20)+4,1),"")</f>
        <v>7</v>
      </c>
      <c r="D20" s="7" t="str">
        <f>IFERROR(MID(A20,FIND("Fuc(",A20)+4,1),"")</f>
        <v>1</v>
      </c>
      <c r="E20" s="7">
        <v>0</v>
      </c>
      <c r="F20" s="7">
        <v>0</v>
      </c>
      <c r="G20" s="8">
        <v>0</v>
      </c>
      <c r="I20">
        <f>VALUE(B20)</f>
        <v>2</v>
      </c>
      <c r="J20">
        <f>VALUE(C20)</f>
        <v>7</v>
      </c>
      <c r="K20">
        <f>VALUE(D20)</f>
        <v>1</v>
      </c>
      <c r="L20">
        <f>VALUE(E20)</f>
        <v>0</v>
      </c>
      <c r="M20">
        <f t="shared" si="2"/>
        <v>0</v>
      </c>
      <c r="N20">
        <f t="shared" si="3"/>
        <v>0</v>
      </c>
      <c r="O20" t="str">
        <f t="shared" si="4"/>
        <v>2:7:1:0</v>
      </c>
      <c r="P20" t="str">
        <f t="shared" si="5"/>
        <v>2:7:1:0:0</v>
      </c>
      <c r="Q20" t="str">
        <f t="shared" si="6"/>
        <v>2:7:1:0:0:0</v>
      </c>
    </row>
    <row r="21" spans="1:17" x14ac:dyDescent="0.55000000000000004">
      <c r="A21" t="s">
        <v>22</v>
      </c>
      <c r="B21" s="7" t="str">
        <f>IFERROR(MID(A21,FIND("HexNAc",A21)+7,1),"")</f>
        <v>2</v>
      </c>
      <c r="C21" s="7" t="str">
        <f>IFERROR(MID(A21,FIND("Hex(",A21)+4,1),"")</f>
        <v>8</v>
      </c>
      <c r="D21" s="7">
        <v>0</v>
      </c>
      <c r="E21" s="7">
        <v>0</v>
      </c>
      <c r="F21" s="7">
        <v>0</v>
      </c>
      <c r="G21" s="8">
        <v>0</v>
      </c>
      <c r="I21">
        <f>VALUE(B21)</f>
        <v>2</v>
      </c>
      <c r="J21">
        <f>VALUE(C21)</f>
        <v>8</v>
      </c>
      <c r="K21">
        <f>VALUE(D21)</f>
        <v>0</v>
      </c>
      <c r="L21">
        <f>VALUE(E21)</f>
        <v>0</v>
      </c>
      <c r="M21">
        <f t="shared" si="2"/>
        <v>0</v>
      </c>
      <c r="N21">
        <f t="shared" si="3"/>
        <v>0</v>
      </c>
      <c r="O21" t="str">
        <f t="shared" si="4"/>
        <v>2:8:0:0</v>
      </c>
      <c r="P21" t="str">
        <f t="shared" si="5"/>
        <v>2:8:0:0:0</v>
      </c>
      <c r="Q21" t="str">
        <f t="shared" si="6"/>
        <v>2:8:0:0:0:0</v>
      </c>
    </row>
    <row r="22" spans="1:17" x14ac:dyDescent="0.55000000000000004">
      <c r="A22" t="s">
        <v>23</v>
      </c>
      <c r="B22" s="7" t="str">
        <f>IFERROR(MID(A22,FIND("HexNAc",A22)+7,1),"")</f>
        <v>2</v>
      </c>
      <c r="C22" s="7" t="str">
        <f>IFERROR(MID(A22,FIND("Hex(",A22)+4,1),"")</f>
        <v>9</v>
      </c>
      <c r="D22" s="7">
        <v>0</v>
      </c>
      <c r="E22" s="7">
        <v>0</v>
      </c>
      <c r="F22" s="7">
        <v>0</v>
      </c>
      <c r="G22" s="8">
        <v>0</v>
      </c>
      <c r="I22">
        <f>VALUE(B22)</f>
        <v>2</v>
      </c>
      <c r="J22">
        <f>VALUE(C22)</f>
        <v>9</v>
      </c>
      <c r="K22">
        <f>VALUE(D22)</f>
        <v>0</v>
      </c>
      <c r="L22">
        <f>VALUE(E22)</f>
        <v>0</v>
      </c>
      <c r="M22">
        <f t="shared" si="2"/>
        <v>0</v>
      </c>
      <c r="N22">
        <f t="shared" si="3"/>
        <v>0</v>
      </c>
      <c r="O22" t="str">
        <f t="shared" si="4"/>
        <v>2:9:0:0</v>
      </c>
      <c r="P22" t="str">
        <f t="shared" si="5"/>
        <v>2:9:0:0:0</v>
      </c>
      <c r="Q22" t="str">
        <f t="shared" si="6"/>
        <v>2:9:0:0:0:0</v>
      </c>
    </row>
    <row r="23" spans="1:17" x14ac:dyDescent="0.55000000000000004">
      <c r="A23" t="s">
        <v>24</v>
      </c>
      <c r="B23" s="7" t="str">
        <f>IFERROR(MID(A23,FIND("HexNAc",A23)+7,1),"")</f>
        <v>2</v>
      </c>
      <c r="C23" s="7">
        <v>10</v>
      </c>
      <c r="D23" s="7">
        <v>0</v>
      </c>
      <c r="E23" s="7">
        <v>0</v>
      </c>
      <c r="F23" s="7">
        <v>0</v>
      </c>
      <c r="G23" s="8">
        <v>0</v>
      </c>
      <c r="I23">
        <f>VALUE(B23)</f>
        <v>2</v>
      </c>
      <c r="J23">
        <f>VALUE(C23)</f>
        <v>10</v>
      </c>
      <c r="K23">
        <f>VALUE(D23)</f>
        <v>0</v>
      </c>
      <c r="L23">
        <f>VALUE(E23)</f>
        <v>0</v>
      </c>
      <c r="M23">
        <f t="shared" si="2"/>
        <v>0</v>
      </c>
      <c r="N23">
        <f t="shared" si="3"/>
        <v>0</v>
      </c>
      <c r="O23" t="str">
        <f t="shared" si="4"/>
        <v>2:10:0:0</v>
      </c>
      <c r="P23" t="str">
        <f t="shared" si="5"/>
        <v>2:10:0:0:0</v>
      </c>
      <c r="Q23" t="str">
        <f t="shared" si="6"/>
        <v>2:10:0:0:0:0</v>
      </c>
    </row>
    <row r="24" spans="1:17" x14ac:dyDescent="0.55000000000000004">
      <c r="A24" t="s">
        <v>25</v>
      </c>
      <c r="B24" s="7" t="str">
        <f>IFERROR(MID(A24,FIND("HexNAc",A24)+7,1),"")</f>
        <v>2</v>
      </c>
      <c r="C24" s="7">
        <v>11</v>
      </c>
      <c r="D24" s="7">
        <v>0</v>
      </c>
      <c r="E24" s="7">
        <v>0</v>
      </c>
      <c r="F24" s="7">
        <v>0</v>
      </c>
      <c r="G24" s="8">
        <v>0</v>
      </c>
      <c r="I24">
        <f>VALUE(B24)</f>
        <v>2</v>
      </c>
      <c r="J24">
        <f>VALUE(C24)</f>
        <v>11</v>
      </c>
      <c r="K24">
        <f>VALUE(D24)</f>
        <v>0</v>
      </c>
      <c r="L24">
        <f>VALUE(E24)</f>
        <v>0</v>
      </c>
      <c r="M24">
        <f t="shared" si="2"/>
        <v>0</v>
      </c>
      <c r="N24">
        <f t="shared" si="3"/>
        <v>0</v>
      </c>
      <c r="O24" t="str">
        <f t="shared" si="4"/>
        <v>2:11:0:0</v>
      </c>
      <c r="P24" t="str">
        <f t="shared" si="5"/>
        <v>2:11:0:0:0</v>
      </c>
      <c r="Q24" t="str">
        <f t="shared" si="6"/>
        <v>2:11:0:0:0:0</v>
      </c>
    </row>
    <row r="25" spans="1:17" x14ac:dyDescent="0.55000000000000004">
      <c r="A25" t="s">
        <v>27</v>
      </c>
      <c r="B25" s="7" t="str">
        <f>IFERROR(MID(A25,FIND("HexNAc",A25)+7,1),"")</f>
        <v>3</v>
      </c>
      <c r="C25" s="7" t="str">
        <f>IFERROR(MID(A25,FIND("Hex(",A25)+4,1),"")</f>
        <v>3</v>
      </c>
      <c r="D25" s="7">
        <v>0</v>
      </c>
      <c r="E25" s="7">
        <v>0</v>
      </c>
      <c r="F25" s="7">
        <v>0</v>
      </c>
      <c r="G25" s="8">
        <v>0</v>
      </c>
      <c r="I25">
        <f>VALUE(B25)</f>
        <v>3</v>
      </c>
      <c r="J25">
        <f>VALUE(C25)</f>
        <v>3</v>
      </c>
      <c r="K25">
        <f>VALUE(D25)</f>
        <v>0</v>
      </c>
      <c r="L25">
        <f>VALUE(E25)</f>
        <v>0</v>
      </c>
      <c r="M25">
        <f t="shared" si="2"/>
        <v>0</v>
      </c>
      <c r="N25">
        <f t="shared" si="3"/>
        <v>0</v>
      </c>
      <c r="O25" t="str">
        <f t="shared" si="4"/>
        <v>3:3:0:0</v>
      </c>
      <c r="P25" t="str">
        <f t="shared" si="5"/>
        <v>3:3:0:0:0</v>
      </c>
      <c r="Q25" t="str">
        <f t="shared" si="6"/>
        <v>3:3:0:0:0:0</v>
      </c>
    </row>
    <row r="26" spans="1:17" x14ac:dyDescent="0.55000000000000004">
      <c r="A26" t="s">
        <v>28</v>
      </c>
      <c r="B26" s="7" t="str">
        <f>IFERROR(MID(A26,FIND("HexNAc",A26)+7,1),"")</f>
        <v>3</v>
      </c>
      <c r="C26" s="7" t="str">
        <f>IFERROR(MID(A26,FIND("Hex(",A26)+4,1),"")</f>
        <v>3</v>
      </c>
      <c r="D26" s="7" t="str">
        <f>IFERROR(MID(A26,FIND("Fuc(",A26)+4,1),"")</f>
        <v>1</v>
      </c>
      <c r="E26" s="7">
        <v>0</v>
      </c>
      <c r="F26" s="7">
        <v>0</v>
      </c>
      <c r="G26" s="8">
        <v>0</v>
      </c>
      <c r="I26">
        <f>VALUE(B26)</f>
        <v>3</v>
      </c>
      <c r="J26">
        <f>VALUE(C26)</f>
        <v>3</v>
      </c>
      <c r="K26">
        <f>VALUE(D26)</f>
        <v>1</v>
      </c>
      <c r="L26">
        <f>VALUE(E26)</f>
        <v>0</v>
      </c>
      <c r="M26">
        <f t="shared" si="2"/>
        <v>0</v>
      </c>
      <c r="N26">
        <f t="shared" si="3"/>
        <v>0</v>
      </c>
      <c r="O26" t="str">
        <f t="shared" si="4"/>
        <v>3:3:1:0</v>
      </c>
      <c r="P26" t="str">
        <f t="shared" si="5"/>
        <v>3:3:1:0:0</v>
      </c>
      <c r="Q26" t="str">
        <f t="shared" si="6"/>
        <v>3:3:1:0:0:0</v>
      </c>
    </row>
    <row r="27" spans="1:17" x14ac:dyDescent="0.55000000000000004">
      <c r="A27" t="s">
        <v>29</v>
      </c>
      <c r="B27" s="7" t="str">
        <f>IFERROR(MID(A27,FIND("HexNAc",A27)+7,1),"")</f>
        <v>3</v>
      </c>
      <c r="C27" s="7" t="str">
        <f>IFERROR(MID(A27,FIND("Hex(",A27)+4,1),"")</f>
        <v>4</v>
      </c>
      <c r="D27" s="7">
        <v>0</v>
      </c>
      <c r="E27" s="7">
        <v>0</v>
      </c>
      <c r="F27" s="7">
        <v>0</v>
      </c>
      <c r="G27" s="8">
        <v>0</v>
      </c>
      <c r="I27">
        <f>VALUE(B27)</f>
        <v>3</v>
      </c>
      <c r="J27">
        <f>VALUE(C27)</f>
        <v>4</v>
      </c>
      <c r="K27">
        <f>VALUE(D27)</f>
        <v>0</v>
      </c>
      <c r="L27">
        <f>VALUE(E27)</f>
        <v>0</v>
      </c>
      <c r="O27" t="str">
        <f t="shared" si="4"/>
        <v>3:4:0:0</v>
      </c>
      <c r="P27" t="str">
        <f t="shared" si="5"/>
        <v>3:4:0:0</v>
      </c>
      <c r="Q27" t="str">
        <f t="shared" si="6"/>
        <v>3:4:0:0</v>
      </c>
    </row>
    <row r="28" spans="1:17" x14ac:dyDescent="0.55000000000000004">
      <c r="A28" t="s">
        <v>30</v>
      </c>
      <c r="B28" s="7" t="str">
        <f>IFERROR(MID(A28,FIND("HexNAc",A28)+7,1),"")</f>
        <v>3</v>
      </c>
      <c r="C28" s="7" t="str">
        <f>IFERROR(MID(A28,FIND("Hex(",A28)+4,1),"")</f>
        <v>4</v>
      </c>
      <c r="D28" s="7" t="str">
        <f>IFERROR(MID(A28,FIND("Fuc(",A28)+4,1),"")</f>
        <v>1</v>
      </c>
      <c r="E28" s="7">
        <v>0</v>
      </c>
      <c r="F28" s="7">
        <v>0</v>
      </c>
      <c r="G28" s="8">
        <v>0</v>
      </c>
      <c r="I28">
        <f>VALUE(B28)</f>
        <v>3</v>
      </c>
      <c r="J28">
        <f>VALUE(C28)</f>
        <v>4</v>
      </c>
      <c r="K28">
        <f>VALUE(D28)</f>
        <v>1</v>
      </c>
      <c r="L28">
        <f>VALUE(E28)</f>
        <v>0</v>
      </c>
      <c r="M28">
        <f t="shared" si="2"/>
        <v>0</v>
      </c>
      <c r="N28">
        <f t="shared" si="3"/>
        <v>0</v>
      </c>
      <c r="O28" t="str">
        <f t="shared" si="4"/>
        <v>3:4:1:0</v>
      </c>
      <c r="P28" t="str">
        <f t="shared" si="5"/>
        <v>3:4:1:0:0</v>
      </c>
      <c r="Q28" t="str">
        <f t="shared" si="6"/>
        <v>3:4:1:0:0:0</v>
      </c>
    </row>
    <row r="29" spans="1:17" x14ac:dyDescent="0.55000000000000004">
      <c r="A29" t="s">
        <v>31</v>
      </c>
      <c r="B29" s="7" t="str">
        <f>IFERROR(MID(A29,FIND("HexNAc",A29)+7,1),"")</f>
        <v>3</v>
      </c>
      <c r="C29" s="7" t="str">
        <f>IFERROR(MID(A29,FIND("Hex(",A29)+4,1),"")</f>
        <v>4</v>
      </c>
      <c r="D29" s="7">
        <v>0</v>
      </c>
      <c r="E29" s="7" t="str">
        <f>IFERROR(MID(A29,FIND("NeuAc(",A29)+6,1),"")</f>
        <v>1</v>
      </c>
      <c r="F29" s="7">
        <v>0</v>
      </c>
      <c r="G29" s="8">
        <v>0</v>
      </c>
      <c r="I29">
        <f>VALUE(B29)</f>
        <v>3</v>
      </c>
      <c r="J29">
        <f>VALUE(C29)</f>
        <v>4</v>
      </c>
      <c r="K29">
        <f>VALUE(D29)</f>
        <v>0</v>
      </c>
      <c r="L29">
        <f>VALUE(E29)</f>
        <v>1</v>
      </c>
      <c r="M29">
        <f t="shared" si="2"/>
        <v>0</v>
      </c>
      <c r="N29">
        <f t="shared" si="3"/>
        <v>0</v>
      </c>
      <c r="O29" t="str">
        <f t="shared" si="4"/>
        <v>3:4:0:1</v>
      </c>
      <c r="P29" t="str">
        <f t="shared" si="5"/>
        <v>3:4:0:1:0</v>
      </c>
      <c r="Q29" t="str">
        <f t="shared" si="6"/>
        <v>3:4:0:1:0:0</v>
      </c>
    </row>
    <row r="30" spans="1:17" x14ac:dyDescent="0.55000000000000004">
      <c r="A30" t="s">
        <v>32</v>
      </c>
      <c r="B30" s="7" t="str">
        <f>IFERROR(MID(A30,FIND("HexNAc",A30)+7,1),"")</f>
        <v>3</v>
      </c>
      <c r="C30" s="7" t="str">
        <f>IFERROR(MID(A30,FIND("Hex(",A30)+4,1),"")</f>
        <v>4</v>
      </c>
      <c r="D30" s="7" t="str">
        <f>IFERROR(MID(A30,FIND("Fuc(",A30)+4,1),"")</f>
        <v>1</v>
      </c>
      <c r="E30" s="7" t="str">
        <f>IFERROR(MID(A30,FIND("NeuAc(",A30)+6,1),"")</f>
        <v>1</v>
      </c>
      <c r="F30" s="7">
        <v>0</v>
      </c>
      <c r="G30" s="8">
        <v>0</v>
      </c>
      <c r="I30">
        <f>VALUE(B30)</f>
        <v>3</v>
      </c>
      <c r="J30">
        <f>VALUE(C30)</f>
        <v>4</v>
      </c>
      <c r="K30">
        <f>VALUE(D30)</f>
        <v>1</v>
      </c>
      <c r="L30">
        <f>VALUE(E30)</f>
        <v>1</v>
      </c>
      <c r="M30">
        <f t="shared" si="2"/>
        <v>0</v>
      </c>
      <c r="N30">
        <f t="shared" si="3"/>
        <v>0</v>
      </c>
      <c r="O30" t="str">
        <f t="shared" si="4"/>
        <v>3:4:1:1</v>
      </c>
      <c r="P30" t="str">
        <f t="shared" si="5"/>
        <v>3:4:1:1:0</v>
      </c>
      <c r="Q30" t="str">
        <f t="shared" si="6"/>
        <v>3:4:1:1:0:0</v>
      </c>
    </row>
    <row r="31" spans="1:17" x14ac:dyDescent="0.55000000000000004">
      <c r="A31" t="s">
        <v>33</v>
      </c>
      <c r="B31" s="7" t="str">
        <f>IFERROR(MID(A31,FIND("HexNAc",A31)+7,1),"")</f>
        <v>3</v>
      </c>
      <c r="C31" s="7" t="str">
        <f>IFERROR(MID(A31,FIND("Hex(",A31)+4,1),"")</f>
        <v>4</v>
      </c>
      <c r="D31" s="7" t="str">
        <f>IFERROR(MID(A31,FIND("Fuc(",A31)+4,1),"")</f>
        <v>2</v>
      </c>
      <c r="E31" s="7" t="str">
        <f>IFERROR(MID(A31,FIND("NeuAc(",A31)+6,1),"")</f>
        <v>1</v>
      </c>
      <c r="F31" s="7">
        <v>0</v>
      </c>
      <c r="G31" s="8">
        <v>0</v>
      </c>
      <c r="I31">
        <f>VALUE(B31)</f>
        <v>3</v>
      </c>
      <c r="J31">
        <f>VALUE(C31)</f>
        <v>4</v>
      </c>
      <c r="K31">
        <f>VALUE(D31)</f>
        <v>2</v>
      </c>
      <c r="L31">
        <f>VALUE(E31)</f>
        <v>1</v>
      </c>
      <c r="M31">
        <f t="shared" si="2"/>
        <v>0</v>
      </c>
      <c r="N31">
        <f t="shared" si="3"/>
        <v>0</v>
      </c>
      <c r="O31" t="str">
        <f t="shared" si="4"/>
        <v>3:4:2:1</v>
      </c>
      <c r="P31" t="str">
        <f t="shared" si="5"/>
        <v>3:4:2:1:0</v>
      </c>
      <c r="Q31" t="str">
        <f t="shared" si="6"/>
        <v>3:4:2:1:0:0</v>
      </c>
    </row>
    <row r="32" spans="1:17" x14ac:dyDescent="0.55000000000000004">
      <c r="A32" t="s">
        <v>34</v>
      </c>
      <c r="B32" s="7" t="str">
        <f>IFERROR(MID(A32,FIND("HexNAc",A32)+7,1),"")</f>
        <v>3</v>
      </c>
      <c r="C32" s="7" t="str">
        <f>IFERROR(MID(A32,FIND("Hex(",A32)+4,1),"")</f>
        <v>5</v>
      </c>
      <c r="D32" s="7">
        <v>0</v>
      </c>
      <c r="E32" s="7">
        <v>0</v>
      </c>
      <c r="F32" s="7">
        <v>0</v>
      </c>
      <c r="G32" s="8">
        <v>0</v>
      </c>
      <c r="I32">
        <f>VALUE(B32)</f>
        <v>3</v>
      </c>
      <c r="J32">
        <f>VALUE(C32)</f>
        <v>5</v>
      </c>
      <c r="K32">
        <f>VALUE(D32)</f>
        <v>0</v>
      </c>
      <c r="L32">
        <f>VALUE(E32)</f>
        <v>0</v>
      </c>
      <c r="M32">
        <f t="shared" si="2"/>
        <v>0</v>
      </c>
      <c r="N32">
        <f t="shared" si="3"/>
        <v>0</v>
      </c>
      <c r="O32" t="str">
        <f t="shared" si="4"/>
        <v>3:5:0:0</v>
      </c>
      <c r="P32" t="str">
        <f t="shared" si="5"/>
        <v>3:5:0:0:0</v>
      </c>
      <c r="Q32" t="str">
        <f t="shared" si="6"/>
        <v>3:5:0:0:0:0</v>
      </c>
    </row>
    <row r="33" spans="1:17" x14ac:dyDescent="0.55000000000000004">
      <c r="A33" t="s">
        <v>35</v>
      </c>
      <c r="B33" s="7" t="str">
        <f>IFERROR(MID(A33,FIND("HexNAc",A33)+7,1),"")</f>
        <v>3</v>
      </c>
      <c r="C33" s="7" t="str">
        <f>IFERROR(MID(A33,FIND("Hex(",A33)+4,1),"")</f>
        <v>5</v>
      </c>
      <c r="D33" s="7" t="str">
        <f>IFERROR(MID(A33,FIND("Fuc(",A33)+4,1),"")</f>
        <v>1</v>
      </c>
      <c r="E33" s="7">
        <v>0</v>
      </c>
      <c r="F33" s="7">
        <v>0</v>
      </c>
      <c r="G33" s="8">
        <v>0</v>
      </c>
      <c r="I33">
        <f>VALUE(B33)</f>
        <v>3</v>
      </c>
      <c r="J33">
        <f>VALUE(C33)</f>
        <v>5</v>
      </c>
      <c r="K33">
        <f>VALUE(D33)</f>
        <v>1</v>
      </c>
      <c r="L33">
        <f>VALUE(E33)</f>
        <v>0</v>
      </c>
      <c r="M33">
        <f t="shared" si="2"/>
        <v>0</v>
      </c>
      <c r="N33">
        <f t="shared" si="3"/>
        <v>0</v>
      </c>
      <c r="O33" t="str">
        <f t="shared" si="4"/>
        <v>3:5:1:0</v>
      </c>
      <c r="P33" t="str">
        <f t="shared" si="5"/>
        <v>3:5:1:0:0</v>
      </c>
      <c r="Q33" t="str">
        <f t="shared" si="6"/>
        <v>3:5:1:0:0:0</v>
      </c>
    </row>
    <row r="34" spans="1:17" x14ac:dyDescent="0.55000000000000004">
      <c r="A34" t="s">
        <v>36</v>
      </c>
      <c r="B34" s="7" t="str">
        <f>IFERROR(MID(A34,FIND("HexNAc",A34)+7,1),"")</f>
        <v>3</v>
      </c>
      <c r="C34" s="7" t="str">
        <f>IFERROR(MID(A34,FIND("Hex(",A34)+4,1),"")</f>
        <v>5</v>
      </c>
      <c r="D34" s="7">
        <v>0</v>
      </c>
      <c r="E34" s="7" t="str">
        <f>IFERROR(MID(A34,FIND("NeuAc(",A34)+6,1),"")</f>
        <v>1</v>
      </c>
      <c r="F34" s="7">
        <v>0</v>
      </c>
      <c r="G34" s="8">
        <v>0</v>
      </c>
      <c r="I34">
        <f>VALUE(B34)</f>
        <v>3</v>
      </c>
      <c r="J34">
        <f>VALUE(C34)</f>
        <v>5</v>
      </c>
      <c r="K34">
        <f>VALUE(D34)</f>
        <v>0</v>
      </c>
      <c r="L34">
        <f>VALUE(E34)</f>
        <v>1</v>
      </c>
      <c r="M34">
        <f t="shared" si="2"/>
        <v>0</v>
      </c>
      <c r="N34">
        <f t="shared" si="3"/>
        <v>0</v>
      </c>
      <c r="O34" t="str">
        <f t="shared" si="4"/>
        <v>3:5:0:1</v>
      </c>
      <c r="P34" t="str">
        <f t="shared" si="5"/>
        <v>3:5:0:1:0</v>
      </c>
      <c r="Q34" t="str">
        <f t="shared" si="6"/>
        <v>3:5:0:1:0:0</v>
      </c>
    </row>
    <row r="35" spans="1:17" x14ac:dyDescent="0.55000000000000004">
      <c r="A35" t="s">
        <v>37</v>
      </c>
      <c r="B35" s="7" t="str">
        <f>IFERROR(MID(A35,FIND("HexNAc",A35)+7,1),"")</f>
        <v>3</v>
      </c>
      <c r="C35" s="7" t="str">
        <f>IFERROR(MID(A35,FIND("Hex(",A35)+4,1),"")</f>
        <v>5</v>
      </c>
      <c r="D35" s="7" t="str">
        <f>IFERROR(MID(A35,FIND("Fuc(",A35)+4,1),"")</f>
        <v>1</v>
      </c>
      <c r="E35" s="7" t="str">
        <f>IFERROR(MID(A35,FIND("NeuAc(",A35)+6,1),"")</f>
        <v>1</v>
      </c>
      <c r="F35" s="7">
        <v>0</v>
      </c>
      <c r="G35" s="8">
        <v>0</v>
      </c>
      <c r="I35">
        <f>VALUE(B35)</f>
        <v>3</v>
      </c>
      <c r="J35">
        <f>VALUE(C35)</f>
        <v>5</v>
      </c>
      <c r="K35">
        <f>VALUE(D35)</f>
        <v>1</v>
      </c>
      <c r="L35">
        <f>VALUE(E35)</f>
        <v>1</v>
      </c>
      <c r="M35">
        <f t="shared" si="2"/>
        <v>0</v>
      </c>
      <c r="N35">
        <f t="shared" si="3"/>
        <v>0</v>
      </c>
      <c r="O35" t="str">
        <f t="shared" si="4"/>
        <v>3:5:1:1</v>
      </c>
      <c r="P35" t="str">
        <f t="shared" si="5"/>
        <v>3:5:1:1:0</v>
      </c>
      <c r="Q35" t="str">
        <f t="shared" si="6"/>
        <v>3:5:1:1:0:0</v>
      </c>
    </row>
    <row r="36" spans="1:17" x14ac:dyDescent="0.55000000000000004">
      <c r="A36" t="s">
        <v>38</v>
      </c>
      <c r="B36" s="7" t="str">
        <f>IFERROR(MID(A36,FIND("HexNAc",A36)+7,1),"")</f>
        <v>3</v>
      </c>
      <c r="C36" s="7" t="str">
        <f>IFERROR(MID(A36,FIND("Hex(",A36)+4,1),"")</f>
        <v>5</v>
      </c>
      <c r="D36" s="7" t="str">
        <f>IFERROR(MID(A36,FIND("Fuc(",A36)+4,1),"")</f>
        <v>1</v>
      </c>
      <c r="E36" s="7" t="str">
        <f>IFERROR(MID(A36,FIND("NeuAc(",A36)+6,1),"")</f>
        <v>2</v>
      </c>
      <c r="F36" s="7">
        <v>0</v>
      </c>
      <c r="G36" s="8">
        <v>0</v>
      </c>
      <c r="I36">
        <f>VALUE(B36)</f>
        <v>3</v>
      </c>
      <c r="J36">
        <f>VALUE(C36)</f>
        <v>5</v>
      </c>
      <c r="K36">
        <f>VALUE(D36)</f>
        <v>1</v>
      </c>
      <c r="L36">
        <f>VALUE(E36)</f>
        <v>2</v>
      </c>
      <c r="M36">
        <f t="shared" si="2"/>
        <v>0</v>
      </c>
      <c r="N36">
        <f t="shared" si="3"/>
        <v>0</v>
      </c>
      <c r="O36" t="str">
        <f t="shared" si="4"/>
        <v>3:5:1:2</v>
      </c>
      <c r="P36" t="str">
        <f t="shared" si="5"/>
        <v>3:5:1:2:0</v>
      </c>
      <c r="Q36" t="str">
        <f t="shared" si="6"/>
        <v>3:5:1:2:0:0</v>
      </c>
    </row>
    <row r="37" spans="1:17" x14ac:dyDescent="0.55000000000000004">
      <c r="A37" t="s">
        <v>39</v>
      </c>
      <c r="B37" s="7" t="str">
        <f>IFERROR(MID(A37,FIND("HexNAc",A37)+7,1),"")</f>
        <v>3</v>
      </c>
      <c r="C37" s="7" t="str">
        <f>IFERROR(MID(A37,FIND("Hex(",A37)+4,1),"")</f>
        <v>6</v>
      </c>
      <c r="D37" s="7">
        <v>0</v>
      </c>
      <c r="E37" s="7">
        <v>0</v>
      </c>
      <c r="F37" s="7">
        <v>0</v>
      </c>
      <c r="G37" s="8">
        <v>0</v>
      </c>
      <c r="I37">
        <f>VALUE(B37)</f>
        <v>3</v>
      </c>
      <c r="J37">
        <f>VALUE(C37)</f>
        <v>6</v>
      </c>
      <c r="K37">
        <f>VALUE(D37)</f>
        <v>0</v>
      </c>
      <c r="L37">
        <f>VALUE(E37)</f>
        <v>0</v>
      </c>
      <c r="M37">
        <f t="shared" si="2"/>
        <v>0</v>
      </c>
      <c r="N37">
        <f t="shared" si="3"/>
        <v>0</v>
      </c>
      <c r="O37" t="str">
        <f t="shared" si="4"/>
        <v>3:6:0:0</v>
      </c>
      <c r="P37" t="str">
        <f t="shared" si="5"/>
        <v>3:6:0:0:0</v>
      </c>
      <c r="Q37" t="str">
        <f t="shared" si="6"/>
        <v>3:6:0:0:0:0</v>
      </c>
    </row>
    <row r="38" spans="1:17" x14ac:dyDescent="0.55000000000000004">
      <c r="A38" t="s">
        <v>40</v>
      </c>
      <c r="B38" s="7" t="str">
        <f>IFERROR(MID(A38,FIND("HexNAc",A38)+7,1),"")</f>
        <v>3</v>
      </c>
      <c r="C38" s="7" t="str">
        <f>IFERROR(MID(A38,FIND("Hex(",A38)+4,1),"")</f>
        <v>6</v>
      </c>
      <c r="D38" s="7" t="str">
        <f>IFERROR(MID(A38,FIND("Fuc(",A38)+4,1),"")</f>
        <v>1</v>
      </c>
      <c r="E38" s="7" t="str">
        <f>IFERROR(MID(A38,FIND("NeuAc(",A38)+6,1),"")</f>
        <v>1</v>
      </c>
      <c r="F38" s="7">
        <v>0</v>
      </c>
      <c r="G38" s="8">
        <v>0</v>
      </c>
      <c r="I38">
        <f>VALUE(B38)</f>
        <v>3</v>
      </c>
      <c r="J38">
        <f>VALUE(C38)</f>
        <v>6</v>
      </c>
      <c r="K38">
        <f>VALUE(D38)</f>
        <v>1</v>
      </c>
      <c r="L38">
        <f>VALUE(E38)</f>
        <v>1</v>
      </c>
      <c r="M38">
        <f t="shared" si="2"/>
        <v>0</v>
      </c>
      <c r="N38">
        <f t="shared" si="3"/>
        <v>0</v>
      </c>
      <c r="O38" t="str">
        <f t="shared" si="4"/>
        <v>3:6:1:1</v>
      </c>
      <c r="P38" t="str">
        <f t="shared" si="5"/>
        <v>3:6:1:1:0</v>
      </c>
      <c r="Q38" t="str">
        <f t="shared" si="6"/>
        <v>3:6:1:1:0:0</v>
      </c>
    </row>
    <row r="39" spans="1:17" x14ac:dyDescent="0.55000000000000004">
      <c r="A39" t="s">
        <v>41</v>
      </c>
      <c r="B39" s="7" t="str">
        <f>IFERROR(MID(A39,FIND("HexNAc",A39)+7,1),"")</f>
        <v>3</v>
      </c>
      <c r="C39" s="7" t="str">
        <f>IFERROR(MID(A39,FIND("Hex(",A39)+4,1),"")</f>
        <v>6</v>
      </c>
      <c r="D39" s="7">
        <v>0</v>
      </c>
      <c r="E39" s="7" t="str">
        <f>IFERROR(MID(A39,FIND("NeuAc(",A39)+6,1),"")</f>
        <v>1</v>
      </c>
      <c r="F39" s="7">
        <v>0</v>
      </c>
      <c r="G39" s="8">
        <v>0</v>
      </c>
      <c r="I39">
        <f>VALUE(B39)</f>
        <v>3</v>
      </c>
      <c r="J39">
        <f>VALUE(C39)</f>
        <v>6</v>
      </c>
      <c r="K39">
        <f>VALUE(D39)</f>
        <v>0</v>
      </c>
      <c r="L39">
        <f>VALUE(E39)</f>
        <v>1</v>
      </c>
      <c r="M39">
        <f t="shared" si="2"/>
        <v>0</v>
      </c>
      <c r="N39">
        <f t="shared" si="3"/>
        <v>0</v>
      </c>
      <c r="O39" t="str">
        <f t="shared" si="4"/>
        <v>3:6:0:1</v>
      </c>
      <c r="P39" t="str">
        <f t="shared" si="5"/>
        <v>3:6:0:1:0</v>
      </c>
      <c r="Q39" t="str">
        <f t="shared" si="6"/>
        <v>3:6:0:1:0:0</v>
      </c>
    </row>
    <row r="40" spans="1:17" x14ac:dyDescent="0.55000000000000004">
      <c r="A40" s="3" t="s">
        <v>264</v>
      </c>
      <c r="B40" s="7" t="str">
        <f>IFERROR(MID(A40,FIND("HexNAc",A40)+7,1),"")</f>
        <v>3</v>
      </c>
      <c r="C40" s="7" t="str">
        <f>IFERROR(MID(A40,FIND("Hex(",A40)+4,1),"")</f>
        <v>4</v>
      </c>
      <c r="D40" s="7">
        <v>0</v>
      </c>
      <c r="E40" s="7">
        <v>0</v>
      </c>
      <c r="F40" s="7">
        <v>0</v>
      </c>
      <c r="G40" s="8" t="str">
        <f>IFERROR(MID(A40,FIND("KDN(",A40)+4,1),"")</f>
        <v>1</v>
      </c>
      <c r="I40">
        <f>VALUE(B40)</f>
        <v>3</v>
      </c>
      <c r="J40">
        <f>VALUE(C40)</f>
        <v>4</v>
      </c>
      <c r="K40">
        <f>VALUE(D40)</f>
        <v>0</v>
      </c>
      <c r="L40">
        <f>VALUE(E40)</f>
        <v>0</v>
      </c>
      <c r="M40">
        <f t="shared" si="2"/>
        <v>0</v>
      </c>
      <c r="N40">
        <f t="shared" si="3"/>
        <v>1</v>
      </c>
      <c r="O40" t="str">
        <f t="shared" si="4"/>
        <v>3:4:0:0</v>
      </c>
      <c r="P40" t="str">
        <f t="shared" si="5"/>
        <v>3:4:0:0:0</v>
      </c>
      <c r="Q40" t="str">
        <f t="shared" si="6"/>
        <v>3:4:0:0:0:1</v>
      </c>
    </row>
    <row r="41" spans="1:17" x14ac:dyDescent="0.55000000000000004">
      <c r="A41" s="3" t="s">
        <v>265</v>
      </c>
      <c r="B41" s="7" t="str">
        <f>IFERROR(MID(A41,FIND("HexNAc",A41)+7,1),"")</f>
        <v>3</v>
      </c>
      <c r="C41" s="7" t="str">
        <f>IFERROR(MID(A41,FIND("Hex(",A41)+4,1),"")</f>
        <v>4</v>
      </c>
      <c r="D41" s="7" t="str">
        <f>IFERROR(MID(A41,FIND("Fuc(",A41)+4,1),"")</f>
        <v>1</v>
      </c>
      <c r="E41" s="7">
        <v>0</v>
      </c>
      <c r="F41" s="7">
        <v>0</v>
      </c>
      <c r="G41" s="8" t="str">
        <f>IFERROR(MID(A41,FIND("KDN(",A41)+4,1),"")</f>
        <v>1</v>
      </c>
      <c r="I41">
        <f>VALUE(B41)</f>
        <v>3</v>
      </c>
      <c r="J41">
        <f>VALUE(C41)</f>
        <v>4</v>
      </c>
      <c r="K41">
        <f>VALUE(D41)</f>
        <v>1</v>
      </c>
      <c r="L41">
        <f>VALUE(E41)</f>
        <v>0</v>
      </c>
      <c r="M41">
        <f t="shared" si="2"/>
        <v>0</v>
      </c>
      <c r="N41">
        <f t="shared" si="3"/>
        <v>1</v>
      </c>
      <c r="O41" t="str">
        <f t="shared" si="4"/>
        <v>3:4:1:0</v>
      </c>
      <c r="P41" t="str">
        <f t="shared" si="5"/>
        <v>3:4:1:0:0</v>
      </c>
      <c r="Q41" t="str">
        <f t="shared" si="6"/>
        <v>3:4:1:0:0:1</v>
      </c>
    </row>
    <row r="42" spans="1:17" x14ac:dyDescent="0.55000000000000004">
      <c r="A42" s="3" t="s">
        <v>266</v>
      </c>
      <c r="B42" s="7" t="str">
        <f>IFERROR(MID(A42,FIND("HexNAc",A42)+7,1),"")</f>
        <v>3</v>
      </c>
      <c r="C42" s="7" t="str">
        <f>IFERROR(MID(A42,FIND("Hex(",A42)+4,1),"")</f>
        <v>4</v>
      </c>
      <c r="D42" s="7" t="str">
        <f>IFERROR(MID(A42,FIND("Fuc(",A42)+4,1),"")</f>
        <v>2</v>
      </c>
      <c r="E42" s="7">
        <v>0</v>
      </c>
      <c r="F42" s="7">
        <v>0</v>
      </c>
      <c r="G42" s="8" t="str">
        <f>IFERROR(MID(A42,FIND("KDN(",A42)+4,1),"")</f>
        <v>1</v>
      </c>
      <c r="I42">
        <f>VALUE(B42)</f>
        <v>3</v>
      </c>
      <c r="J42">
        <f>VALUE(C42)</f>
        <v>4</v>
      </c>
      <c r="K42">
        <f>VALUE(D42)</f>
        <v>2</v>
      </c>
      <c r="L42">
        <f>VALUE(E42)</f>
        <v>0</v>
      </c>
      <c r="M42">
        <f t="shared" si="2"/>
        <v>0</v>
      </c>
      <c r="N42">
        <f t="shared" si="3"/>
        <v>1</v>
      </c>
      <c r="O42" t="str">
        <f t="shared" si="4"/>
        <v>3:4:2:0</v>
      </c>
      <c r="P42" t="str">
        <f t="shared" si="5"/>
        <v>3:4:2:0:0</v>
      </c>
      <c r="Q42" t="str">
        <f t="shared" si="6"/>
        <v>3:4:2:0:0:1</v>
      </c>
    </row>
    <row r="43" spans="1:17" x14ac:dyDescent="0.55000000000000004">
      <c r="A43" s="3" t="s">
        <v>267</v>
      </c>
      <c r="B43" s="7" t="str">
        <f>IFERROR(MID(A43,FIND("HexNAc",A43)+7,1),"")</f>
        <v>3</v>
      </c>
      <c r="C43" s="7" t="str">
        <f>IFERROR(MID(A43,FIND("Hex(",A43)+4,1),"")</f>
        <v>5</v>
      </c>
      <c r="D43" s="7">
        <v>0</v>
      </c>
      <c r="E43" s="7">
        <v>0</v>
      </c>
      <c r="F43" s="7">
        <v>0</v>
      </c>
      <c r="G43" s="8" t="str">
        <f>IFERROR(MID(A43,FIND("KDN(",A43)+4,1),"")</f>
        <v>1</v>
      </c>
      <c r="I43">
        <f>VALUE(B43)</f>
        <v>3</v>
      </c>
      <c r="J43">
        <f>VALUE(C43)</f>
        <v>5</v>
      </c>
      <c r="K43">
        <f>VALUE(D43)</f>
        <v>0</v>
      </c>
      <c r="L43">
        <f>VALUE(E43)</f>
        <v>0</v>
      </c>
      <c r="M43">
        <f t="shared" si="2"/>
        <v>0</v>
      </c>
      <c r="N43">
        <f t="shared" si="3"/>
        <v>1</v>
      </c>
      <c r="O43" t="str">
        <f t="shared" si="4"/>
        <v>3:5:0:0</v>
      </c>
      <c r="P43" t="str">
        <f t="shared" si="5"/>
        <v>3:5:0:0:0</v>
      </c>
      <c r="Q43" t="str">
        <f t="shared" si="6"/>
        <v>3:5:0:0:0:1</v>
      </c>
    </row>
    <row r="44" spans="1:17" x14ac:dyDescent="0.55000000000000004">
      <c r="A44" s="3" t="s">
        <v>268</v>
      </c>
      <c r="B44" s="7" t="str">
        <f>IFERROR(MID(A44,FIND("HexNAc",A44)+7,1),"")</f>
        <v>3</v>
      </c>
      <c r="C44" s="7" t="str">
        <f>IFERROR(MID(A44,FIND("Hex(",A44)+4,1),"")</f>
        <v>5</v>
      </c>
      <c r="D44" s="7" t="str">
        <f>IFERROR(MID(A44,FIND("Fuc(",A44)+4,1),"")</f>
        <v>1</v>
      </c>
      <c r="E44" s="7">
        <v>0</v>
      </c>
      <c r="F44" s="7">
        <v>0</v>
      </c>
      <c r="G44" s="8" t="str">
        <f>IFERROR(MID(A44,FIND("KDN(",A44)+4,1),"")</f>
        <v>1</v>
      </c>
      <c r="I44">
        <f>VALUE(B44)</f>
        <v>3</v>
      </c>
      <c r="J44">
        <f>VALUE(C44)</f>
        <v>5</v>
      </c>
      <c r="K44">
        <f>VALUE(D44)</f>
        <v>1</v>
      </c>
      <c r="L44">
        <f>VALUE(E44)</f>
        <v>0</v>
      </c>
      <c r="M44">
        <f t="shared" si="2"/>
        <v>0</v>
      </c>
      <c r="N44">
        <f t="shared" si="3"/>
        <v>1</v>
      </c>
      <c r="O44" t="str">
        <f t="shared" si="4"/>
        <v>3:5:1:0</v>
      </c>
      <c r="P44" t="str">
        <f t="shared" si="5"/>
        <v>3:5:1:0:0</v>
      </c>
      <c r="Q44" t="str">
        <f t="shared" si="6"/>
        <v>3:5:1:0:0:1</v>
      </c>
    </row>
    <row r="45" spans="1:17" x14ac:dyDescent="0.55000000000000004">
      <c r="A45" s="3" t="s">
        <v>383</v>
      </c>
      <c r="B45" s="7" t="str">
        <f>IFERROR(MID(A45,FIND("HexNAc",A45)+7,1),"")</f>
        <v>3</v>
      </c>
      <c r="C45" s="7" t="str">
        <f>IFERROR(MID(A45,FIND("Hex(",A45)+4,1),"")</f>
        <v>5</v>
      </c>
      <c r="D45" s="7" t="str">
        <f>IFERROR(MID(A45,FIND("Fuc(",A45)+4,1),"")</f>
        <v>1</v>
      </c>
      <c r="E45" s="7">
        <v>0</v>
      </c>
      <c r="F45" s="7">
        <v>0</v>
      </c>
      <c r="G45" s="8" t="str">
        <f>IFERROR(MID(A45,FIND("KDN(",A45)+4,1),"")</f>
        <v>2</v>
      </c>
      <c r="I45">
        <f>VALUE(B45)</f>
        <v>3</v>
      </c>
      <c r="J45">
        <f>VALUE(C45)</f>
        <v>5</v>
      </c>
      <c r="K45">
        <f>VALUE(D45)</f>
        <v>1</v>
      </c>
      <c r="L45">
        <f>VALUE(E45)</f>
        <v>0</v>
      </c>
      <c r="M45">
        <f t="shared" si="2"/>
        <v>0</v>
      </c>
      <c r="N45">
        <f t="shared" si="3"/>
        <v>2</v>
      </c>
      <c r="O45" t="str">
        <f t="shared" si="4"/>
        <v>3:5:1:0</v>
      </c>
      <c r="P45" t="str">
        <f t="shared" si="5"/>
        <v>3:5:1:0:0</v>
      </c>
      <c r="Q45" t="str">
        <f t="shared" si="6"/>
        <v>3:5:1:0:0:2</v>
      </c>
    </row>
    <row r="46" spans="1:17" x14ac:dyDescent="0.55000000000000004">
      <c r="A46" s="3" t="s">
        <v>269</v>
      </c>
      <c r="B46" s="7" t="str">
        <f>IFERROR(MID(A46,FIND("HexNAc",A46)+7,1),"")</f>
        <v>3</v>
      </c>
      <c r="C46" s="7" t="str">
        <f>IFERROR(MID(A46,FIND("Hex(",A46)+4,1),"")</f>
        <v>6</v>
      </c>
      <c r="D46" s="7" t="str">
        <f>IFERROR(MID(A46,FIND("Fuc(",A46)+4,1),"")</f>
        <v>1</v>
      </c>
      <c r="E46" s="7">
        <v>0</v>
      </c>
      <c r="F46" s="7">
        <v>0</v>
      </c>
      <c r="G46" s="8" t="str">
        <f>IFERROR(MID(A46,FIND("KDN(",A46)+4,1),"")</f>
        <v>1</v>
      </c>
      <c r="I46">
        <f>VALUE(B46)</f>
        <v>3</v>
      </c>
      <c r="J46">
        <f>VALUE(C46)</f>
        <v>6</v>
      </c>
      <c r="K46">
        <f>VALUE(D46)</f>
        <v>1</v>
      </c>
      <c r="L46">
        <f>VALUE(E46)</f>
        <v>0</v>
      </c>
      <c r="M46">
        <f t="shared" si="2"/>
        <v>0</v>
      </c>
      <c r="N46">
        <f t="shared" si="3"/>
        <v>1</v>
      </c>
      <c r="O46" t="str">
        <f t="shared" si="4"/>
        <v>3:6:1:0</v>
      </c>
      <c r="P46" t="str">
        <f t="shared" si="5"/>
        <v>3:6:1:0:0</v>
      </c>
      <c r="Q46" t="str">
        <f t="shared" si="6"/>
        <v>3:6:1:0:0:1</v>
      </c>
    </row>
    <row r="47" spans="1:17" x14ac:dyDescent="0.55000000000000004">
      <c r="A47" s="3" t="s">
        <v>270</v>
      </c>
      <c r="B47" s="7" t="str">
        <f>IFERROR(MID(A47,FIND("HexNAc",A47)+7,1),"")</f>
        <v>3</v>
      </c>
      <c r="C47" s="7" t="str">
        <f>IFERROR(MID(A47,FIND("Hex(",A47)+4,1),"")</f>
        <v>6</v>
      </c>
      <c r="D47" s="7">
        <v>0</v>
      </c>
      <c r="E47" s="7">
        <v>0</v>
      </c>
      <c r="F47" s="7">
        <v>0</v>
      </c>
      <c r="G47" s="8" t="str">
        <f>IFERROR(MID(A47,FIND("KDN(",A47)+4,1),"")</f>
        <v>1</v>
      </c>
      <c r="I47">
        <f>VALUE(B47)</f>
        <v>3</v>
      </c>
      <c r="J47">
        <f>VALUE(C47)</f>
        <v>6</v>
      </c>
      <c r="K47">
        <f>VALUE(D47)</f>
        <v>0</v>
      </c>
      <c r="L47">
        <f>VALUE(E47)</f>
        <v>0</v>
      </c>
      <c r="M47">
        <f t="shared" si="2"/>
        <v>0</v>
      </c>
      <c r="N47">
        <f t="shared" si="3"/>
        <v>1</v>
      </c>
      <c r="O47" t="str">
        <f t="shared" si="4"/>
        <v>3:6:0:0</v>
      </c>
      <c r="P47" t="str">
        <f t="shared" si="5"/>
        <v>3:6:0:0:0</v>
      </c>
      <c r="Q47" t="str">
        <f t="shared" si="6"/>
        <v>3:6:0:0:0:1</v>
      </c>
    </row>
    <row r="48" spans="1:17" x14ac:dyDescent="0.55000000000000004">
      <c r="A48" t="s">
        <v>52</v>
      </c>
      <c r="B48" s="7" t="str">
        <f>IFERROR(MID(A48,FIND("HexNAc",A48)+7,1),"")</f>
        <v>4</v>
      </c>
      <c r="C48" s="7" t="str">
        <f>IFERROR(MID(A48,FIND("Hex(",A48)+4,1),"")</f>
        <v>3</v>
      </c>
      <c r="D48" s="7">
        <v>0</v>
      </c>
      <c r="E48" s="7">
        <v>0</v>
      </c>
      <c r="F48" s="7">
        <v>0</v>
      </c>
      <c r="G48" s="8">
        <v>0</v>
      </c>
      <c r="I48">
        <f>VALUE(B48)</f>
        <v>4</v>
      </c>
      <c r="J48">
        <f>VALUE(C48)</f>
        <v>3</v>
      </c>
      <c r="K48">
        <f>VALUE(D48)</f>
        <v>0</v>
      </c>
      <c r="L48">
        <f>VALUE(E48)</f>
        <v>0</v>
      </c>
      <c r="M48">
        <f t="shared" si="2"/>
        <v>0</v>
      </c>
      <c r="N48">
        <f t="shared" si="3"/>
        <v>0</v>
      </c>
      <c r="O48" t="str">
        <f t="shared" si="4"/>
        <v>4:3:0:0</v>
      </c>
      <c r="P48" t="str">
        <f t="shared" si="5"/>
        <v>4:3:0:0:0</v>
      </c>
      <c r="Q48" t="str">
        <f t="shared" si="6"/>
        <v>4:3:0:0:0:0</v>
      </c>
    </row>
    <row r="49" spans="1:17" x14ac:dyDescent="0.55000000000000004">
      <c r="A49" t="s">
        <v>53</v>
      </c>
      <c r="B49" s="7" t="str">
        <f>IFERROR(MID(A49,FIND("HexNAc",A49)+7,1),"")</f>
        <v>4</v>
      </c>
      <c r="C49" s="7" t="str">
        <f>IFERROR(MID(A49,FIND("Hex(",A49)+4,1),"")</f>
        <v>3</v>
      </c>
      <c r="D49" s="7" t="str">
        <f>IFERROR(MID(A49,FIND("Fuc(",A49)+4,1),"")</f>
        <v>1</v>
      </c>
      <c r="E49" s="7">
        <v>0</v>
      </c>
      <c r="F49" s="7">
        <v>0</v>
      </c>
      <c r="G49" s="8">
        <v>0</v>
      </c>
      <c r="I49">
        <f>VALUE(B49)</f>
        <v>4</v>
      </c>
      <c r="J49">
        <f>VALUE(C49)</f>
        <v>3</v>
      </c>
      <c r="K49">
        <f>VALUE(D49)</f>
        <v>1</v>
      </c>
      <c r="L49">
        <f>VALUE(E49)</f>
        <v>0</v>
      </c>
      <c r="M49">
        <f t="shared" si="2"/>
        <v>0</v>
      </c>
      <c r="N49">
        <f t="shared" si="3"/>
        <v>0</v>
      </c>
      <c r="O49" t="str">
        <f t="shared" si="4"/>
        <v>4:3:1:0</v>
      </c>
      <c r="P49" t="str">
        <f t="shared" si="5"/>
        <v>4:3:1:0:0</v>
      </c>
      <c r="Q49" t="str">
        <f t="shared" si="6"/>
        <v>4:3:1:0:0:0</v>
      </c>
    </row>
    <row r="50" spans="1:17" x14ac:dyDescent="0.55000000000000004">
      <c r="A50" t="s">
        <v>54</v>
      </c>
      <c r="B50" s="7" t="str">
        <f>IFERROR(MID(A50,FIND("HexNAc",A50)+7,1),"")</f>
        <v>4</v>
      </c>
      <c r="C50" s="7" t="str">
        <f>IFERROR(MID(A50,FIND("Hex(",A50)+4,1),"")</f>
        <v>4</v>
      </c>
      <c r="D50" s="7">
        <v>0</v>
      </c>
      <c r="E50" s="7">
        <v>0</v>
      </c>
      <c r="F50" s="7">
        <v>0</v>
      </c>
      <c r="G50" s="8">
        <v>0</v>
      </c>
      <c r="I50">
        <f>VALUE(B50)</f>
        <v>4</v>
      </c>
      <c r="J50">
        <f>VALUE(C50)</f>
        <v>4</v>
      </c>
      <c r="K50">
        <f>VALUE(D50)</f>
        <v>0</v>
      </c>
      <c r="L50">
        <f>VALUE(E50)</f>
        <v>0</v>
      </c>
      <c r="M50">
        <f t="shared" si="2"/>
        <v>0</v>
      </c>
      <c r="N50">
        <f t="shared" si="3"/>
        <v>0</v>
      </c>
      <c r="O50" t="str">
        <f t="shared" si="4"/>
        <v>4:4:0:0</v>
      </c>
      <c r="P50" t="str">
        <f t="shared" si="5"/>
        <v>4:4:0:0:0</v>
      </c>
      <c r="Q50" t="str">
        <f t="shared" si="6"/>
        <v>4:4:0:0:0:0</v>
      </c>
    </row>
    <row r="51" spans="1:17" x14ac:dyDescent="0.55000000000000004">
      <c r="A51" t="s">
        <v>55</v>
      </c>
      <c r="B51" s="7" t="str">
        <f>IFERROR(MID(A51,FIND("HexNAc",A51)+7,1),"")</f>
        <v>4</v>
      </c>
      <c r="C51" s="7" t="str">
        <f>IFERROR(MID(A51,FIND("Hex(",A51)+4,1),"")</f>
        <v>4</v>
      </c>
      <c r="D51" s="7" t="str">
        <f>IFERROR(MID(A51,FIND("Fuc(",A51)+4,1),"")</f>
        <v>1</v>
      </c>
      <c r="E51" s="7">
        <v>0</v>
      </c>
      <c r="F51" s="7">
        <v>0</v>
      </c>
      <c r="G51" s="8">
        <v>0</v>
      </c>
      <c r="I51">
        <f>VALUE(B51)</f>
        <v>4</v>
      </c>
      <c r="J51">
        <f>VALUE(C51)</f>
        <v>4</v>
      </c>
      <c r="K51">
        <f>VALUE(D51)</f>
        <v>1</v>
      </c>
      <c r="L51">
        <f>VALUE(E51)</f>
        <v>0</v>
      </c>
      <c r="M51">
        <f t="shared" si="2"/>
        <v>0</v>
      </c>
      <c r="N51">
        <f t="shared" si="3"/>
        <v>0</v>
      </c>
      <c r="O51" t="str">
        <f t="shared" si="4"/>
        <v>4:4:1:0</v>
      </c>
      <c r="P51" t="str">
        <f t="shared" si="5"/>
        <v>4:4:1:0:0</v>
      </c>
      <c r="Q51" t="str">
        <f t="shared" si="6"/>
        <v>4:4:1:0:0:0</v>
      </c>
    </row>
    <row r="52" spans="1:17" x14ac:dyDescent="0.55000000000000004">
      <c r="A52" t="s">
        <v>56</v>
      </c>
      <c r="B52" s="7" t="str">
        <f>IFERROR(MID(A52,FIND("HexNAc",A52)+7,1),"")</f>
        <v>4</v>
      </c>
      <c r="C52" s="7" t="str">
        <f>IFERROR(MID(A52,FIND("Hex(",A52)+4,1),"")</f>
        <v>4</v>
      </c>
      <c r="D52" s="7">
        <v>0</v>
      </c>
      <c r="E52" s="7" t="str">
        <f>IFERROR(MID(A52,FIND("NeuAc(",A52)+6,1),"")</f>
        <v>1</v>
      </c>
      <c r="F52" s="7">
        <v>0</v>
      </c>
      <c r="G52" s="8">
        <v>0</v>
      </c>
      <c r="I52">
        <f>VALUE(B52)</f>
        <v>4</v>
      </c>
      <c r="J52">
        <f>VALUE(C52)</f>
        <v>4</v>
      </c>
      <c r="K52">
        <f>VALUE(D52)</f>
        <v>0</v>
      </c>
      <c r="L52">
        <f>VALUE(E52)</f>
        <v>1</v>
      </c>
      <c r="M52">
        <f t="shared" si="2"/>
        <v>0</v>
      </c>
      <c r="N52">
        <f t="shared" si="3"/>
        <v>0</v>
      </c>
      <c r="O52" t="str">
        <f t="shared" si="4"/>
        <v>4:4:0:1</v>
      </c>
      <c r="P52" t="str">
        <f t="shared" si="5"/>
        <v>4:4:0:1:0</v>
      </c>
      <c r="Q52" t="str">
        <f t="shared" si="6"/>
        <v>4:4:0:1:0:0</v>
      </c>
    </row>
    <row r="53" spans="1:17" x14ac:dyDescent="0.55000000000000004">
      <c r="A53" t="s">
        <v>57</v>
      </c>
      <c r="B53" s="7" t="str">
        <f>IFERROR(MID(A53,FIND("HexNAc",A53)+7,1),"")</f>
        <v>4</v>
      </c>
      <c r="C53" s="7" t="str">
        <f>IFERROR(MID(A53,FIND("Hex(",A53)+4,1),"")</f>
        <v>5</v>
      </c>
      <c r="D53" s="7">
        <v>0</v>
      </c>
      <c r="E53" s="7">
        <v>0</v>
      </c>
      <c r="F53" s="7">
        <v>0</v>
      </c>
      <c r="G53" s="8">
        <v>0</v>
      </c>
      <c r="I53">
        <f>VALUE(B53)</f>
        <v>4</v>
      </c>
      <c r="J53">
        <f>VALUE(C53)</f>
        <v>5</v>
      </c>
      <c r="K53">
        <f>VALUE(D53)</f>
        <v>0</v>
      </c>
      <c r="L53">
        <f>VALUE(E53)</f>
        <v>0</v>
      </c>
      <c r="M53">
        <f t="shared" si="2"/>
        <v>0</v>
      </c>
      <c r="N53">
        <f t="shared" si="3"/>
        <v>0</v>
      </c>
      <c r="O53" t="str">
        <f t="shared" si="4"/>
        <v>4:5:0:0</v>
      </c>
      <c r="P53" t="str">
        <f t="shared" si="5"/>
        <v>4:5:0:0:0</v>
      </c>
      <c r="Q53" t="str">
        <f t="shared" si="6"/>
        <v>4:5:0:0:0:0</v>
      </c>
    </row>
    <row r="54" spans="1:17" x14ac:dyDescent="0.55000000000000004">
      <c r="A54" t="s">
        <v>58</v>
      </c>
      <c r="B54" s="7" t="str">
        <f>IFERROR(MID(A54,FIND("HexNAc",A54)+7,1),"")</f>
        <v>4</v>
      </c>
      <c r="C54" s="7" t="str">
        <f>IFERROR(MID(A54,FIND("Hex(",A54)+4,1),"")</f>
        <v>5</v>
      </c>
      <c r="D54" s="7" t="str">
        <f>IFERROR(MID(A54,FIND("Fuc(",A54)+4,1),"")</f>
        <v>1</v>
      </c>
      <c r="E54" s="7">
        <v>0</v>
      </c>
      <c r="F54" s="7">
        <v>0</v>
      </c>
      <c r="G54" s="8">
        <v>0</v>
      </c>
      <c r="I54">
        <f>VALUE(B54)</f>
        <v>4</v>
      </c>
      <c r="J54">
        <f>VALUE(C54)</f>
        <v>5</v>
      </c>
      <c r="K54">
        <f>VALUE(D54)</f>
        <v>1</v>
      </c>
      <c r="L54">
        <f>VALUE(E54)</f>
        <v>0</v>
      </c>
      <c r="M54">
        <f t="shared" si="2"/>
        <v>0</v>
      </c>
      <c r="N54">
        <f t="shared" si="3"/>
        <v>0</v>
      </c>
      <c r="O54" t="str">
        <f t="shared" si="4"/>
        <v>4:5:1:0</v>
      </c>
      <c r="P54" t="str">
        <f t="shared" si="5"/>
        <v>4:5:1:0:0</v>
      </c>
      <c r="Q54" t="str">
        <f t="shared" si="6"/>
        <v>4:5:1:0:0:0</v>
      </c>
    </row>
    <row r="55" spans="1:17" x14ac:dyDescent="0.55000000000000004">
      <c r="A55" t="s">
        <v>59</v>
      </c>
      <c r="B55" s="7" t="str">
        <f>IFERROR(MID(A55,FIND("HexNAc",A55)+7,1),"")</f>
        <v>4</v>
      </c>
      <c r="C55" s="7" t="str">
        <f>IFERROR(MID(A55,FIND("Hex(",A55)+4,1),"")</f>
        <v>6</v>
      </c>
      <c r="D55" s="7" t="str">
        <f>IFERROR(MID(A55,FIND("Fuc(",A55)+4,1),"")</f>
        <v>1</v>
      </c>
      <c r="E55" s="7">
        <v>0</v>
      </c>
      <c r="F55" s="7">
        <v>0</v>
      </c>
      <c r="G55" s="8">
        <v>0</v>
      </c>
      <c r="I55">
        <f>VALUE(B55)</f>
        <v>4</v>
      </c>
      <c r="J55">
        <f>VALUE(C55)</f>
        <v>6</v>
      </c>
      <c r="K55">
        <f>VALUE(D55)</f>
        <v>1</v>
      </c>
      <c r="L55">
        <f>VALUE(E55)</f>
        <v>0</v>
      </c>
      <c r="M55">
        <f t="shared" si="2"/>
        <v>0</v>
      </c>
      <c r="N55">
        <f t="shared" si="3"/>
        <v>0</v>
      </c>
      <c r="O55" t="str">
        <f t="shared" si="4"/>
        <v>4:6:1:0</v>
      </c>
      <c r="P55" t="str">
        <f t="shared" si="5"/>
        <v>4:6:1:0:0</v>
      </c>
      <c r="Q55" t="str">
        <f t="shared" si="6"/>
        <v>4:6:1:0:0:0</v>
      </c>
    </row>
    <row r="56" spans="1:17" x14ac:dyDescent="0.55000000000000004">
      <c r="A56" t="s">
        <v>60</v>
      </c>
      <c r="B56" s="7" t="str">
        <f>IFERROR(MID(A56,FIND("HexNAc",A56)+7,1),"")</f>
        <v>4</v>
      </c>
      <c r="C56" s="7" t="str">
        <f>IFERROR(MID(A56,FIND("Hex(",A56)+4,1),"")</f>
        <v>6</v>
      </c>
      <c r="D56" s="7" t="str">
        <f>IFERROR(MID(A56,FIND("Fuc(",A56)+4,1),"")</f>
        <v>2</v>
      </c>
      <c r="E56" s="7">
        <v>0</v>
      </c>
      <c r="F56" s="7">
        <v>0</v>
      </c>
      <c r="G56" s="8">
        <v>0</v>
      </c>
      <c r="I56">
        <f>VALUE(B56)</f>
        <v>4</v>
      </c>
      <c r="J56">
        <f>VALUE(C56)</f>
        <v>6</v>
      </c>
      <c r="K56">
        <f>VALUE(D56)</f>
        <v>2</v>
      </c>
      <c r="L56">
        <f>VALUE(E56)</f>
        <v>0</v>
      </c>
      <c r="M56">
        <f t="shared" si="2"/>
        <v>0</v>
      </c>
      <c r="N56">
        <f t="shared" si="3"/>
        <v>0</v>
      </c>
      <c r="O56" t="str">
        <f t="shared" si="4"/>
        <v>4:6:2:0</v>
      </c>
      <c r="P56" t="str">
        <f t="shared" si="5"/>
        <v>4:6:2:0:0</v>
      </c>
      <c r="Q56" t="str">
        <f t="shared" si="6"/>
        <v>4:6:2:0:0:0</v>
      </c>
    </row>
    <row r="57" spans="1:17" x14ac:dyDescent="0.55000000000000004">
      <c r="A57" t="s">
        <v>61</v>
      </c>
      <c r="B57" s="7" t="str">
        <f>IFERROR(MID(A57,FIND("HexNAc",A57)+7,1),"")</f>
        <v>4</v>
      </c>
      <c r="C57" s="7" t="str">
        <f>IFERROR(MID(A57,FIND("Hex(",A57)+4,1),"")</f>
        <v>5</v>
      </c>
      <c r="D57" s="7">
        <v>0</v>
      </c>
      <c r="E57" s="7" t="str">
        <f>IFERROR(MID(A57,FIND("NeuAc(",A57)+6,1),"")</f>
        <v>1</v>
      </c>
      <c r="F57" s="7">
        <v>0</v>
      </c>
      <c r="G57" s="8">
        <v>0</v>
      </c>
      <c r="I57">
        <f>VALUE(B57)</f>
        <v>4</v>
      </c>
      <c r="J57">
        <f>VALUE(C57)</f>
        <v>5</v>
      </c>
      <c r="K57">
        <f>VALUE(D57)</f>
        <v>0</v>
      </c>
      <c r="L57">
        <f>VALUE(E57)</f>
        <v>1</v>
      </c>
      <c r="M57">
        <f t="shared" si="2"/>
        <v>0</v>
      </c>
      <c r="N57">
        <f t="shared" si="3"/>
        <v>0</v>
      </c>
      <c r="O57" t="str">
        <f t="shared" si="4"/>
        <v>4:5:0:1</v>
      </c>
      <c r="P57" t="str">
        <f t="shared" si="5"/>
        <v>4:5:0:1:0</v>
      </c>
      <c r="Q57" t="str">
        <f t="shared" si="6"/>
        <v>4:5:0:1:0:0</v>
      </c>
    </row>
    <row r="58" spans="1:17" x14ac:dyDescent="0.55000000000000004">
      <c r="A58" t="s">
        <v>62</v>
      </c>
      <c r="B58" s="7" t="str">
        <f>IFERROR(MID(A58,FIND("HexNAc",A58)+7,1),"")</f>
        <v>4</v>
      </c>
      <c r="C58" s="7" t="str">
        <f>IFERROR(MID(A58,FIND("Hex(",A58)+4,1),"")</f>
        <v>5</v>
      </c>
      <c r="D58" s="7">
        <v>0</v>
      </c>
      <c r="E58" s="7" t="str">
        <f>IFERROR(MID(A58,FIND("NeuAc(",A58)+6,1),"")</f>
        <v>2</v>
      </c>
      <c r="F58" s="7">
        <v>0</v>
      </c>
      <c r="G58" s="8">
        <v>0</v>
      </c>
      <c r="I58">
        <f>VALUE(B58)</f>
        <v>4</v>
      </c>
      <c r="J58">
        <f>VALUE(C58)</f>
        <v>5</v>
      </c>
      <c r="K58">
        <f>VALUE(D58)</f>
        <v>0</v>
      </c>
      <c r="L58">
        <f>VALUE(E58)</f>
        <v>2</v>
      </c>
      <c r="M58">
        <f t="shared" si="2"/>
        <v>0</v>
      </c>
      <c r="N58">
        <f t="shared" si="3"/>
        <v>0</v>
      </c>
      <c r="O58" t="str">
        <f t="shared" si="4"/>
        <v>4:5:0:2</v>
      </c>
      <c r="P58" t="str">
        <f t="shared" si="5"/>
        <v>4:5:0:2:0</v>
      </c>
      <c r="Q58" t="str">
        <f t="shared" si="6"/>
        <v>4:5:0:2:0:0</v>
      </c>
    </row>
    <row r="59" spans="1:17" x14ac:dyDescent="0.55000000000000004">
      <c r="A59" t="s">
        <v>63</v>
      </c>
      <c r="B59" s="7" t="str">
        <f>IFERROR(MID(A59,FIND("HexNAc",A59)+7,1),"")</f>
        <v>4</v>
      </c>
      <c r="C59" s="7" t="str">
        <f>IFERROR(MID(A59,FIND("Hex(",A59)+4,1),"")</f>
        <v>5</v>
      </c>
      <c r="D59" s="7" t="str">
        <f>IFERROR(MID(A59,FIND("Fuc(",A59)+4,1),"")</f>
        <v>1</v>
      </c>
      <c r="E59" s="7" t="str">
        <f>IFERROR(MID(A59,FIND("NeuAc(",A59)+6,1),"")</f>
        <v>1</v>
      </c>
      <c r="F59" s="7">
        <v>0</v>
      </c>
      <c r="G59" s="8">
        <v>0</v>
      </c>
      <c r="I59">
        <f>VALUE(B59)</f>
        <v>4</v>
      </c>
      <c r="J59">
        <f>VALUE(C59)</f>
        <v>5</v>
      </c>
      <c r="K59">
        <f>VALUE(D59)</f>
        <v>1</v>
      </c>
      <c r="L59">
        <f>VALUE(E59)</f>
        <v>1</v>
      </c>
      <c r="M59">
        <f t="shared" si="2"/>
        <v>0</v>
      </c>
      <c r="N59">
        <f t="shared" si="3"/>
        <v>0</v>
      </c>
      <c r="O59" t="str">
        <f t="shared" si="4"/>
        <v>4:5:1:1</v>
      </c>
      <c r="P59" t="str">
        <f t="shared" si="5"/>
        <v>4:5:1:1:0</v>
      </c>
      <c r="Q59" t="str">
        <f t="shared" si="6"/>
        <v>4:5:1:1:0:0</v>
      </c>
    </row>
    <row r="60" spans="1:17" x14ac:dyDescent="0.55000000000000004">
      <c r="A60" t="s">
        <v>64</v>
      </c>
      <c r="B60" s="7" t="str">
        <f>IFERROR(MID(A60,FIND("HexNAc",A60)+7,1),"")</f>
        <v>4</v>
      </c>
      <c r="C60" s="7" t="str">
        <f>IFERROR(MID(A60,FIND("Hex(",A60)+4,1),"")</f>
        <v>5</v>
      </c>
      <c r="D60" s="7" t="str">
        <f>IFERROR(MID(A60,FIND("Fuc(",A60)+4,1),"")</f>
        <v>2</v>
      </c>
      <c r="E60" s="7" t="str">
        <f>IFERROR(MID(A60,FIND("NeuAc(",A60)+6,1),"")</f>
        <v>1</v>
      </c>
      <c r="F60" s="7">
        <v>0</v>
      </c>
      <c r="G60" s="8">
        <v>0</v>
      </c>
      <c r="I60">
        <f>VALUE(B60)</f>
        <v>4</v>
      </c>
      <c r="J60">
        <f>VALUE(C60)</f>
        <v>5</v>
      </c>
      <c r="K60">
        <f>VALUE(D60)</f>
        <v>2</v>
      </c>
      <c r="L60">
        <f>VALUE(E60)</f>
        <v>1</v>
      </c>
      <c r="M60">
        <f t="shared" si="2"/>
        <v>0</v>
      </c>
      <c r="N60">
        <f t="shared" si="3"/>
        <v>0</v>
      </c>
      <c r="O60" t="str">
        <f t="shared" si="4"/>
        <v>4:5:2:1</v>
      </c>
      <c r="P60" t="str">
        <f t="shared" si="5"/>
        <v>4:5:2:1:0</v>
      </c>
      <c r="Q60" t="str">
        <f t="shared" si="6"/>
        <v>4:5:2:1:0:0</v>
      </c>
    </row>
    <row r="61" spans="1:17" x14ac:dyDescent="0.55000000000000004">
      <c r="A61" t="s">
        <v>65</v>
      </c>
      <c r="B61" s="7" t="str">
        <f>IFERROR(MID(A61,FIND("HexNAc",A61)+7,1),"")</f>
        <v>4</v>
      </c>
      <c r="C61" s="7" t="str">
        <f>IFERROR(MID(A61,FIND("Hex(",A61)+4,1),"")</f>
        <v>5</v>
      </c>
      <c r="D61" s="7" t="str">
        <f>IFERROR(MID(A61,FIND("Fuc(",A61)+4,1),"")</f>
        <v>3</v>
      </c>
      <c r="E61" s="7" t="str">
        <f>IFERROR(MID(A61,FIND("NeuAc(",A61)+6,1),"")</f>
        <v>1</v>
      </c>
      <c r="F61" s="7">
        <v>0</v>
      </c>
      <c r="G61" s="8">
        <v>0</v>
      </c>
      <c r="I61">
        <f>VALUE(B61)</f>
        <v>4</v>
      </c>
      <c r="J61">
        <f>VALUE(C61)</f>
        <v>5</v>
      </c>
      <c r="K61">
        <f>VALUE(D61)</f>
        <v>3</v>
      </c>
      <c r="L61">
        <f>VALUE(E61)</f>
        <v>1</v>
      </c>
      <c r="M61">
        <f t="shared" si="2"/>
        <v>0</v>
      </c>
      <c r="N61">
        <f t="shared" si="3"/>
        <v>0</v>
      </c>
      <c r="O61" t="str">
        <f t="shared" si="4"/>
        <v>4:5:3:1</v>
      </c>
      <c r="P61" t="str">
        <f t="shared" si="5"/>
        <v>4:5:3:1:0</v>
      </c>
      <c r="Q61" t="str">
        <f t="shared" si="6"/>
        <v>4:5:3:1:0:0</v>
      </c>
    </row>
    <row r="62" spans="1:17" x14ac:dyDescent="0.55000000000000004">
      <c r="A62" t="s">
        <v>66</v>
      </c>
      <c r="B62" s="7" t="str">
        <f>IFERROR(MID(A62,FIND("HexNAc",A62)+7,1),"")</f>
        <v>4</v>
      </c>
      <c r="C62" s="7" t="str">
        <f>IFERROR(MID(A62,FIND("Hex(",A62)+4,1),"")</f>
        <v>5</v>
      </c>
      <c r="D62" s="7" t="str">
        <f>IFERROR(MID(A62,FIND("Fuc(",A62)+4,1),"")</f>
        <v>1</v>
      </c>
      <c r="E62" s="7" t="str">
        <f>IFERROR(MID(A62,FIND("NeuAc(",A62)+6,1),"")</f>
        <v>2</v>
      </c>
      <c r="F62" s="7">
        <v>0</v>
      </c>
      <c r="G62" s="8">
        <v>0</v>
      </c>
      <c r="I62">
        <f>VALUE(B62)</f>
        <v>4</v>
      </c>
      <c r="J62">
        <f>VALUE(C62)</f>
        <v>5</v>
      </c>
      <c r="K62">
        <f>VALUE(D62)</f>
        <v>1</v>
      </c>
      <c r="L62">
        <f>VALUE(E62)</f>
        <v>2</v>
      </c>
      <c r="M62">
        <f t="shared" si="2"/>
        <v>0</v>
      </c>
      <c r="N62">
        <f t="shared" si="3"/>
        <v>0</v>
      </c>
      <c r="O62" t="str">
        <f t="shared" si="4"/>
        <v>4:5:1:2</v>
      </c>
      <c r="P62" t="str">
        <f t="shared" si="5"/>
        <v>4:5:1:2:0</v>
      </c>
      <c r="Q62" t="str">
        <f t="shared" si="6"/>
        <v>4:5:1:2:0:0</v>
      </c>
    </row>
    <row r="63" spans="1:17" x14ac:dyDescent="0.55000000000000004">
      <c r="A63" t="s">
        <v>67</v>
      </c>
      <c r="B63" s="7" t="str">
        <f>IFERROR(MID(A63,FIND("HexNAc",A63)+7,1),"")</f>
        <v>4</v>
      </c>
      <c r="C63" s="7" t="str">
        <f>IFERROR(MID(A63,FIND("Hex(",A63)+4,1),"")</f>
        <v>5</v>
      </c>
      <c r="D63" s="7" t="str">
        <f>IFERROR(MID(A63,FIND("Fuc(",A63)+4,1),"")</f>
        <v>2</v>
      </c>
      <c r="E63" s="7" t="str">
        <f>IFERROR(MID(A63,FIND("NeuAc(",A63)+6,1),"")</f>
        <v>2</v>
      </c>
      <c r="F63" s="7">
        <v>0</v>
      </c>
      <c r="G63" s="8">
        <v>0</v>
      </c>
      <c r="I63">
        <f>VALUE(B63)</f>
        <v>4</v>
      </c>
      <c r="J63">
        <f>VALUE(C63)</f>
        <v>5</v>
      </c>
      <c r="K63">
        <f>VALUE(D63)</f>
        <v>2</v>
      </c>
      <c r="L63">
        <f>VALUE(E63)</f>
        <v>2</v>
      </c>
      <c r="O63" t="str">
        <f t="shared" si="4"/>
        <v>4:5:2:2</v>
      </c>
      <c r="P63" t="str">
        <f t="shared" si="5"/>
        <v>4:5:2:2</v>
      </c>
      <c r="Q63" t="str">
        <f t="shared" si="6"/>
        <v>4:5:2:2</v>
      </c>
    </row>
    <row r="64" spans="1:17" x14ac:dyDescent="0.55000000000000004">
      <c r="A64" t="s">
        <v>68</v>
      </c>
      <c r="B64" s="7" t="str">
        <f>IFERROR(MID(A64,FIND("HexNAc",A64)+7,1),"")</f>
        <v>4</v>
      </c>
      <c r="C64" s="7" t="str">
        <f>IFERROR(MID(A64,FIND("Hex(",A64)+4,1),"")</f>
        <v>5</v>
      </c>
      <c r="D64" s="7" t="str">
        <f>IFERROR(MID(A64,FIND("Fuc(",A64)+4,1),"")</f>
        <v>3</v>
      </c>
      <c r="E64" s="7" t="str">
        <f>IFERROR(MID(A64,FIND("NeuAc(",A64)+6,1),"")</f>
        <v>2</v>
      </c>
      <c r="F64" s="7">
        <v>0</v>
      </c>
      <c r="G64" s="8">
        <v>0</v>
      </c>
      <c r="I64">
        <f>VALUE(B64)</f>
        <v>4</v>
      </c>
      <c r="J64">
        <f>VALUE(C64)</f>
        <v>5</v>
      </c>
      <c r="K64">
        <f>VALUE(D64)</f>
        <v>3</v>
      </c>
      <c r="L64">
        <f>VALUE(E64)</f>
        <v>2</v>
      </c>
      <c r="M64">
        <f t="shared" si="2"/>
        <v>0</v>
      </c>
      <c r="N64">
        <f t="shared" si="3"/>
        <v>0</v>
      </c>
      <c r="O64" t="str">
        <f t="shared" si="4"/>
        <v>4:5:3:2</v>
      </c>
      <c r="P64" t="str">
        <f t="shared" si="5"/>
        <v>4:5:3:2:0</v>
      </c>
      <c r="Q64" t="str">
        <f t="shared" si="6"/>
        <v>4:5:3:2:0:0</v>
      </c>
    </row>
    <row r="65" spans="1:17" x14ac:dyDescent="0.55000000000000004">
      <c r="A65" s="3" t="s">
        <v>273</v>
      </c>
      <c r="B65" s="7" t="str">
        <f>IFERROR(MID(A65,FIND("HexNAc",A65)+7,1),"")</f>
        <v>4</v>
      </c>
      <c r="C65" s="7" t="str">
        <f>IFERROR(MID(A65,FIND("Hex(",A65)+4,1),"")</f>
        <v>4</v>
      </c>
      <c r="D65" s="7">
        <v>0</v>
      </c>
      <c r="E65" s="7">
        <v>0</v>
      </c>
      <c r="F65" s="7">
        <v>0</v>
      </c>
      <c r="G65" s="8" t="str">
        <f>IFERROR(MID(A65,FIND("KDN(",A65)+4,1),"")</f>
        <v>1</v>
      </c>
      <c r="I65">
        <f>VALUE(B65)</f>
        <v>4</v>
      </c>
      <c r="J65">
        <f>VALUE(C65)</f>
        <v>4</v>
      </c>
      <c r="K65">
        <f>VALUE(D65)</f>
        <v>0</v>
      </c>
      <c r="L65">
        <f>VALUE(E65)</f>
        <v>0</v>
      </c>
      <c r="M65">
        <f t="shared" si="2"/>
        <v>0</v>
      </c>
      <c r="N65">
        <f t="shared" si="3"/>
        <v>1</v>
      </c>
      <c r="O65" t="str">
        <f t="shared" si="4"/>
        <v>4:4:0:0</v>
      </c>
      <c r="P65" t="str">
        <f t="shared" si="5"/>
        <v>4:4:0:0:0</v>
      </c>
      <c r="Q65" t="str">
        <f t="shared" si="6"/>
        <v>4:4:0:0:0:1</v>
      </c>
    </row>
    <row r="66" spans="1:17" x14ac:dyDescent="0.55000000000000004">
      <c r="A66" s="3" t="s">
        <v>274</v>
      </c>
      <c r="B66" s="7" t="str">
        <f>IFERROR(MID(A66,FIND("HexNAc",A66)+7,1),"")</f>
        <v>4</v>
      </c>
      <c r="C66" s="7" t="str">
        <f>IFERROR(MID(A66,FIND("Hex(",A66)+4,1),"")</f>
        <v>5</v>
      </c>
      <c r="D66" s="7">
        <v>0</v>
      </c>
      <c r="E66" s="7">
        <v>0</v>
      </c>
      <c r="F66" s="7">
        <v>0</v>
      </c>
      <c r="G66" s="8" t="str">
        <f>IFERROR(MID(A66,FIND("KDN(",A66)+4,1),"")</f>
        <v>1</v>
      </c>
      <c r="I66">
        <f>VALUE(B66)</f>
        <v>4</v>
      </c>
      <c r="J66">
        <f>VALUE(C66)</f>
        <v>5</v>
      </c>
      <c r="K66">
        <f>VALUE(D66)</f>
        <v>0</v>
      </c>
      <c r="L66">
        <f>VALUE(E66)</f>
        <v>0</v>
      </c>
      <c r="M66">
        <f t="shared" si="2"/>
        <v>0</v>
      </c>
      <c r="N66">
        <f t="shared" si="3"/>
        <v>1</v>
      </c>
      <c r="O66" t="str">
        <f t="shared" si="4"/>
        <v>4:5:0:0</v>
      </c>
      <c r="P66" t="str">
        <f t="shared" si="5"/>
        <v>4:5:0:0:0</v>
      </c>
      <c r="Q66" t="str">
        <f t="shared" si="6"/>
        <v>4:5:0:0:0:1</v>
      </c>
    </row>
    <row r="67" spans="1:17" x14ac:dyDescent="0.55000000000000004">
      <c r="A67" s="3" t="s">
        <v>384</v>
      </c>
      <c r="B67" s="7" t="str">
        <f>IFERROR(MID(A67,FIND("HexNAc",A67)+7,1),"")</f>
        <v>4</v>
      </c>
      <c r="C67" s="7" t="str">
        <f>IFERROR(MID(A67,FIND("Hex(",A67)+4,1),"")</f>
        <v>5</v>
      </c>
      <c r="D67" s="7">
        <v>0</v>
      </c>
      <c r="E67" s="7">
        <v>0</v>
      </c>
      <c r="F67" s="7">
        <v>0</v>
      </c>
      <c r="G67" s="8" t="str">
        <f>IFERROR(MID(A67,FIND("KDN(",A67)+4,1),"")</f>
        <v>2</v>
      </c>
      <c r="I67">
        <f>VALUE(B67)</f>
        <v>4</v>
      </c>
      <c r="J67">
        <f>VALUE(C67)</f>
        <v>5</v>
      </c>
      <c r="K67">
        <f>VALUE(D67)</f>
        <v>0</v>
      </c>
      <c r="L67">
        <f>VALUE(E67)</f>
        <v>0</v>
      </c>
      <c r="M67">
        <f t="shared" ref="M67:M130" si="7">VALUE(F67)</f>
        <v>0</v>
      </c>
      <c r="N67">
        <f t="shared" ref="N67:N130" si="8">VALUE(G67)</f>
        <v>2</v>
      </c>
      <c r="O67" t="str">
        <f t="shared" ref="O67:O130" si="9">_xlfn.TEXTJOIN(":",TRUE,I67,J67,K67,L67)</f>
        <v>4:5:0:0</v>
      </c>
      <c r="P67" t="str">
        <f t="shared" ref="P67:P130" si="10">_xlfn.TEXTJOIN(":",TRUE,I67,J67,K67,L67,M67)</f>
        <v>4:5:0:0:0</v>
      </c>
      <c r="Q67" t="str">
        <f t="shared" ref="Q67:Q130" si="11">_xlfn.TEXTJOIN(":",TRUE,I67,J67,K67,L67,M67,N67)</f>
        <v>4:5:0:0:0:2</v>
      </c>
    </row>
    <row r="68" spans="1:17" x14ac:dyDescent="0.55000000000000004">
      <c r="A68" s="3" t="s">
        <v>275</v>
      </c>
      <c r="B68" s="7" t="str">
        <f>IFERROR(MID(A68,FIND("HexNAc",A68)+7,1),"")</f>
        <v>4</v>
      </c>
      <c r="C68" s="7" t="str">
        <f>IFERROR(MID(A68,FIND("Hex(",A68)+4,1),"")</f>
        <v>5</v>
      </c>
      <c r="D68" s="7" t="str">
        <f>IFERROR(MID(A68,FIND("Fuc(",A68)+4,1),"")</f>
        <v>1</v>
      </c>
      <c r="E68" s="7">
        <v>0</v>
      </c>
      <c r="F68" s="7">
        <v>0</v>
      </c>
      <c r="G68" s="8" t="str">
        <f>IFERROR(MID(A68,FIND("KDN(",A68)+4,1),"")</f>
        <v>1</v>
      </c>
      <c r="I68">
        <f>VALUE(B68)</f>
        <v>4</v>
      </c>
      <c r="J68">
        <f>VALUE(C68)</f>
        <v>5</v>
      </c>
      <c r="K68">
        <f>VALUE(D68)</f>
        <v>1</v>
      </c>
      <c r="L68">
        <f>VALUE(E68)</f>
        <v>0</v>
      </c>
      <c r="M68">
        <f t="shared" si="7"/>
        <v>0</v>
      </c>
      <c r="N68">
        <f t="shared" si="8"/>
        <v>1</v>
      </c>
      <c r="O68" t="str">
        <f t="shared" si="9"/>
        <v>4:5:1:0</v>
      </c>
      <c r="P68" t="str">
        <f t="shared" si="10"/>
        <v>4:5:1:0:0</v>
      </c>
      <c r="Q68" t="str">
        <f t="shared" si="11"/>
        <v>4:5:1:0:0:1</v>
      </c>
    </row>
    <row r="69" spans="1:17" x14ac:dyDescent="0.55000000000000004">
      <c r="A69" s="3" t="s">
        <v>276</v>
      </c>
      <c r="B69" s="7" t="str">
        <f>IFERROR(MID(A69,FIND("HexNAc",A69)+7,1),"")</f>
        <v>4</v>
      </c>
      <c r="C69" s="7" t="str">
        <f>IFERROR(MID(A69,FIND("Hex(",A69)+4,1),"")</f>
        <v>5</v>
      </c>
      <c r="D69" s="7" t="str">
        <f>IFERROR(MID(A69,FIND("Fuc(",A69)+4,1),"")</f>
        <v>2</v>
      </c>
      <c r="E69" s="7">
        <v>0</v>
      </c>
      <c r="F69" s="7">
        <v>0</v>
      </c>
      <c r="G69" s="8" t="str">
        <f>IFERROR(MID(A69,FIND("KDN(",A69)+4,1),"")</f>
        <v>1</v>
      </c>
      <c r="I69">
        <f>VALUE(B69)</f>
        <v>4</v>
      </c>
      <c r="J69">
        <f>VALUE(C69)</f>
        <v>5</v>
      </c>
      <c r="K69">
        <f>VALUE(D69)</f>
        <v>2</v>
      </c>
      <c r="L69">
        <f>VALUE(E69)</f>
        <v>0</v>
      </c>
      <c r="M69">
        <f t="shared" si="7"/>
        <v>0</v>
      </c>
      <c r="N69">
        <f t="shared" si="8"/>
        <v>1</v>
      </c>
      <c r="O69" t="str">
        <f t="shared" si="9"/>
        <v>4:5:2:0</v>
      </c>
      <c r="P69" t="str">
        <f t="shared" si="10"/>
        <v>4:5:2:0:0</v>
      </c>
      <c r="Q69" t="str">
        <f t="shared" si="11"/>
        <v>4:5:2:0:0:1</v>
      </c>
    </row>
    <row r="70" spans="1:17" x14ac:dyDescent="0.55000000000000004">
      <c r="A70" s="3" t="s">
        <v>277</v>
      </c>
      <c r="B70" s="7" t="str">
        <f>IFERROR(MID(A70,FIND("HexNAc",A70)+7,1),"")</f>
        <v>4</v>
      </c>
      <c r="C70" s="7" t="str">
        <f>IFERROR(MID(A70,FIND("Hex(",A70)+4,1),"")</f>
        <v>5</v>
      </c>
      <c r="D70" s="7" t="str">
        <f>IFERROR(MID(A70,FIND("Fuc(",A70)+4,1),"")</f>
        <v>3</v>
      </c>
      <c r="E70" s="7">
        <v>0</v>
      </c>
      <c r="F70" s="7">
        <v>0</v>
      </c>
      <c r="G70" s="8" t="str">
        <f>IFERROR(MID(A70,FIND("KDN(",A70)+4,1),"")</f>
        <v>1</v>
      </c>
      <c r="I70">
        <f>VALUE(B70)</f>
        <v>4</v>
      </c>
      <c r="J70">
        <f>VALUE(C70)</f>
        <v>5</v>
      </c>
      <c r="K70">
        <f>VALUE(D70)</f>
        <v>3</v>
      </c>
      <c r="L70">
        <f>VALUE(E70)</f>
        <v>0</v>
      </c>
      <c r="M70">
        <f t="shared" si="7"/>
        <v>0</v>
      </c>
      <c r="N70">
        <f t="shared" si="8"/>
        <v>1</v>
      </c>
      <c r="O70" t="str">
        <f t="shared" si="9"/>
        <v>4:5:3:0</v>
      </c>
      <c r="P70" t="str">
        <f t="shared" si="10"/>
        <v>4:5:3:0:0</v>
      </c>
      <c r="Q70" t="str">
        <f t="shared" si="11"/>
        <v>4:5:3:0:0:1</v>
      </c>
    </row>
    <row r="71" spans="1:17" x14ac:dyDescent="0.55000000000000004">
      <c r="A71" s="3" t="s">
        <v>385</v>
      </c>
      <c r="B71" s="7" t="str">
        <f>IFERROR(MID(A71,FIND("HexNAc",A71)+7,1),"")</f>
        <v>4</v>
      </c>
      <c r="C71" s="7" t="str">
        <f>IFERROR(MID(A71,FIND("Hex(",A71)+4,1),"")</f>
        <v>5</v>
      </c>
      <c r="D71" s="7" t="str">
        <f>IFERROR(MID(A71,FIND("Fuc(",A71)+4,1),"")</f>
        <v>1</v>
      </c>
      <c r="E71" s="7">
        <v>0</v>
      </c>
      <c r="F71" s="7">
        <v>0</v>
      </c>
      <c r="G71" s="8" t="str">
        <f>IFERROR(MID(A71,FIND("KDN(",A71)+4,1),"")</f>
        <v>2</v>
      </c>
      <c r="I71">
        <f>VALUE(B71)</f>
        <v>4</v>
      </c>
      <c r="J71">
        <f>VALUE(C71)</f>
        <v>5</v>
      </c>
      <c r="K71">
        <f>VALUE(D71)</f>
        <v>1</v>
      </c>
      <c r="L71">
        <f>VALUE(E71)</f>
        <v>0</v>
      </c>
      <c r="M71">
        <f t="shared" si="7"/>
        <v>0</v>
      </c>
      <c r="N71">
        <f t="shared" si="8"/>
        <v>2</v>
      </c>
      <c r="O71" t="str">
        <f t="shared" si="9"/>
        <v>4:5:1:0</v>
      </c>
      <c r="P71" t="str">
        <f t="shared" si="10"/>
        <v>4:5:1:0:0</v>
      </c>
      <c r="Q71" t="str">
        <f t="shared" si="11"/>
        <v>4:5:1:0:0:2</v>
      </c>
    </row>
    <row r="72" spans="1:17" x14ac:dyDescent="0.55000000000000004">
      <c r="A72" s="3" t="s">
        <v>386</v>
      </c>
      <c r="B72" s="7" t="str">
        <f>IFERROR(MID(A72,FIND("HexNAc",A72)+7,1),"")</f>
        <v>4</v>
      </c>
      <c r="C72" s="7" t="str">
        <f>IFERROR(MID(A72,FIND("Hex(",A72)+4,1),"")</f>
        <v>5</v>
      </c>
      <c r="D72" s="7" t="str">
        <f>IFERROR(MID(A72,FIND("Fuc(",A72)+4,1),"")</f>
        <v>2</v>
      </c>
      <c r="E72" s="7">
        <v>0</v>
      </c>
      <c r="F72" s="7">
        <v>0</v>
      </c>
      <c r="G72" s="8" t="str">
        <f>IFERROR(MID(A72,FIND("KDN(",A72)+4,1),"")</f>
        <v>2</v>
      </c>
      <c r="I72">
        <f>VALUE(B72)</f>
        <v>4</v>
      </c>
      <c r="J72">
        <f>VALUE(C72)</f>
        <v>5</v>
      </c>
      <c r="K72">
        <f>VALUE(D72)</f>
        <v>2</v>
      </c>
      <c r="L72">
        <f>VALUE(E72)</f>
        <v>0</v>
      </c>
      <c r="M72">
        <f t="shared" si="7"/>
        <v>0</v>
      </c>
      <c r="N72">
        <f t="shared" si="8"/>
        <v>2</v>
      </c>
      <c r="O72" t="str">
        <f t="shared" si="9"/>
        <v>4:5:2:0</v>
      </c>
      <c r="P72" t="str">
        <f t="shared" si="10"/>
        <v>4:5:2:0:0</v>
      </c>
      <c r="Q72" t="str">
        <f t="shared" si="11"/>
        <v>4:5:2:0:0:2</v>
      </c>
    </row>
    <row r="73" spans="1:17" x14ac:dyDescent="0.55000000000000004">
      <c r="A73" s="3" t="s">
        <v>387</v>
      </c>
      <c r="B73" s="7" t="str">
        <f>IFERROR(MID(A73,FIND("HexNAc",A73)+7,1),"")</f>
        <v>4</v>
      </c>
      <c r="C73" s="7" t="str">
        <f>IFERROR(MID(A73,FIND("Hex(",A73)+4,1),"")</f>
        <v>5</v>
      </c>
      <c r="D73" s="7" t="str">
        <f>IFERROR(MID(A73,FIND("Fuc(",A73)+4,1),"")</f>
        <v>3</v>
      </c>
      <c r="E73" s="7">
        <v>0</v>
      </c>
      <c r="F73" s="7">
        <v>0</v>
      </c>
      <c r="G73" s="8" t="str">
        <f>IFERROR(MID(A73,FIND("KDN(",A73)+4,1),"")</f>
        <v>2</v>
      </c>
      <c r="I73">
        <f>VALUE(B73)</f>
        <v>4</v>
      </c>
      <c r="J73">
        <f>VALUE(C73)</f>
        <v>5</v>
      </c>
      <c r="K73">
        <f>VALUE(D73)</f>
        <v>3</v>
      </c>
      <c r="L73">
        <f>VALUE(E73)</f>
        <v>0</v>
      </c>
      <c r="M73">
        <f t="shared" si="7"/>
        <v>0</v>
      </c>
      <c r="N73">
        <f t="shared" si="8"/>
        <v>2</v>
      </c>
      <c r="O73" t="str">
        <f t="shared" si="9"/>
        <v>4:5:3:0</v>
      </c>
      <c r="P73" t="str">
        <f t="shared" si="10"/>
        <v>4:5:3:0:0</v>
      </c>
      <c r="Q73" t="str">
        <f t="shared" si="11"/>
        <v>4:5:3:0:0:2</v>
      </c>
    </row>
    <row r="74" spans="1:17" x14ac:dyDescent="0.55000000000000004">
      <c r="A74" t="s">
        <v>83</v>
      </c>
      <c r="B74" s="7" t="str">
        <f>IFERROR(MID(A74,FIND("HexNAc",A74)+7,1),"")</f>
        <v>5</v>
      </c>
      <c r="C74" s="7" t="str">
        <f>IFERROR(MID(A74,FIND("Hex(",A74)+4,1),"")</f>
        <v>3</v>
      </c>
      <c r="D74" s="7">
        <v>0</v>
      </c>
      <c r="E74" s="7">
        <v>0</v>
      </c>
      <c r="F74" s="7">
        <v>0</v>
      </c>
      <c r="G74" s="8">
        <v>0</v>
      </c>
      <c r="I74">
        <f>VALUE(B74)</f>
        <v>5</v>
      </c>
      <c r="J74">
        <f>VALUE(C74)</f>
        <v>3</v>
      </c>
      <c r="K74">
        <f>VALUE(D74)</f>
        <v>0</v>
      </c>
      <c r="L74">
        <f>VALUE(E74)</f>
        <v>0</v>
      </c>
      <c r="M74">
        <f t="shared" si="7"/>
        <v>0</v>
      </c>
      <c r="N74">
        <f t="shared" si="8"/>
        <v>0</v>
      </c>
      <c r="O74" t="str">
        <f t="shared" si="9"/>
        <v>5:3:0:0</v>
      </c>
      <c r="P74" t="str">
        <f t="shared" si="10"/>
        <v>5:3:0:0:0</v>
      </c>
      <c r="Q74" t="str">
        <f t="shared" si="11"/>
        <v>5:3:0:0:0:0</v>
      </c>
    </row>
    <row r="75" spans="1:17" x14ac:dyDescent="0.55000000000000004">
      <c r="A75" t="s">
        <v>84</v>
      </c>
      <c r="B75" s="7" t="str">
        <f>IFERROR(MID(A75,FIND("HexNAc",A75)+7,1),"")</f>
        <v>5</v>
      </c>
      <c r="C75" s="7" t="str">
        <f>IFERROR(MID(A75,FIND("Hex(",A75)+4,1),"")</f>
        <v>3</v>
      </c>
      <c r="D75" s="7" t="str">
        <f>IFERROR(MID(A75,FIND("Fuc(",A75)+4,1),"")</f>
        <v>1</v>
      </c>
      <c r="E75" s="7">
        <v>0</v>
      </c>
      <c r="F75" s="7">
        <v>0</v>
      </c>
      <c r="G75" s="8">
        <v>0</v>
      </c>
      <c r="I75">
        <f>VALUE(B75)</f>
        <v>5</v>
      </c>
      <c r="J75">
        <f>VALUE(C75)</f>
        <v>3</v>
      </c>
      <c r="K75">
        <f>VALUE(D75)</f>
        <v>1</v>
      </c>
      <c r="L75">
        <f>VALUE(E75)</f>
        <v>0</v>
      </c>
      <c r="M75">
        <f t="shared" si="7"/>
        <v>0</v>
      </c>
      <c r="N75">
        <f t="shared" si="8"/>
        <v>0</v>
      </c>
      <c r="O75" t="str">
        <f t="shared" si="9"/>
        <v>5:3:1:0</v>
      </c>
      <c r="P75" t="str">
        <f t="shared" si="10"/>
        <v>5:3:1:0:0</v>
      </c>
      <c r="Q75" t="str">
        <f t="shared" si="11"/>
        <v>5:3:1:0:0:0</v>
      </c>
    </row>
    <row r="76" spans="1:17" x14ac:dyDescent="0.55000000000000004">
      <c r="A76" t="s">
        <v>85</v>
      </c>
      <c r="B76" s="7" t="str">
        <f>IFERROR(MID(A76,FIND("HexNAc",A76)+7,1),"")</f>
        <v>5</v>
      </c>
      <c r="C76" s="7" t="str">
        <f>IFERROR(MID(A76,FIND("Hex(",A76)+4,1),"")</f>
        <v>3</v>
      </c>
      <c r="D76" s="7" t="str">
        <f>IFERROR(MID(A76,FIND("Fuc(",A76)+4,1),"")</f>
        <v>2</v>
      </c>
      <c r="E76" s="7">
        <v>0</v>
      </c>
      <c r="F76" s="7">
        <v>0</v>
      </c>
      <c r="G76" s="8">
        <v>0</v>
      </c>
      <c r="I76">
        <f>VALUE(B76)</f>
        <v>5</v>
      </c>
      <c r="J76">
        <f>VALUE(C76)</f>
        <v>3</v>
      </c>
      <c r="K76">
        <f>VALUE(D76)</f>
        <v>2</v>
      </c>
      <c r="L76">
        <f>VALUE(E76)</f>
        <v>0</v>
      </c>
      <c r="M76">
        <f t="shared" si="7"/>
        <v>0</v>
      </c>
      <c r="N76">
        <f t="shared" si="8"/>
        <v>0</v>
      </c>
      <c r="O76" t="str">
        <f t="shared" si="9"/>
        <v>5:3:2:0</v>
      </c>
      <c r="P76" t="str">
        <f t="shared" si="10"/>
        <v>5:3:2:0:0</v>
      </c>
      <c r="Q76" t="str">
        <f t="shared" si="11"/>
        <v>5:3:2:0:0:0</v>
      </c>
    </row>
    <row r="77" spans="1:17" x14ac:dyDescent="0.55000000000000004">
      <c r="A77" t="s">
        <v>86</v>
      </c>
      <c r="B77" s="7" t="str">
        <f>IFERROR(MID(A77,FIND("HexNAc",A77)+7,1),"")</f>
        <v>5</v>
      </c>
      <c r="C77" s="7" t="str">
        <f>IFERROR(MID(A77,FIND("Hex(",A77)+4,1),"")</f>
        <v>4</v>
      </c>
      <c r="D77" s="7">
        <v>0</v>
      </c>
      <c r="E77" s="7">
        <v>0</v>
      </c>
      <c r="F77" s="7">
        <v>0</v>
      </c>
      <c r="G77" s="8">
        <v>0</v>
      </c>
      <c r="I77">
        <f>VALUE(B77)</f>
        <v>5</v>
      </c>
      <c r="J77">
        <f>VALUE(C77)</f>
        <v>4</v>
      </c>
      <c r="K77">
        <f>VALUE(D77)</f>
        <v>0</v>
      </c>
      <c r="L77">
        <f>VALUE(E77)</f>
        <v>0</v>
      </c>
      <c r="M77">
        <f t="shared" si="7"/>
        <v>0</v>
      </c>
      <c r="N77">
        <f t="shared" si="8"/>
        <v>0</v>
      </c>
      <c r="O77" t="str">
        <f t="shared" si="9"/>
        <v>5:4:0:0</v>
      </c>
      <c r="P77" t="str">
        <f t="shared" si="10"/>
        <v>5:4:0:0:0</v>
      </c>
      <c r="Q77" t="str">
        <f t="shared" si="11"/>
        <v>5:4:0:0:0:0</v>
      </c>
    </row>
    <row r="78" spans="1:17" x14ac:dyDescent="0.55000000000000004">
      <c r="A78" t="s">
        <v>87</v>
      </c>
      <c r="B78" s="7" t="str">
        <f>IFERROR(MID(A78,FIND("HexNAc",A78)+7,1),"")</f>
        <v>5</v>
      </c>
      <c r="C78" s="7" t="str">
        <f>IFERROR(MID(A78,FIND("Hex(",A78)+4,1),"")</f>
        <v>4</v>
      </c>
      <c r="D78" s="7" t="str">
        <f>IFERROR(MID(A78,FIND("Fuc(",A78)+4,1),"")</f>
        <v>1</v>
      </c>
      <c r="E78" s="7">
        <v>0</v>
      </c>
      <c r="F78" s="7">
        <v>0</v>
      </c>
      <c r="G78" s="8">
        <v>0</v>
      </c>
      <c r="I78">
        <f>VALUE(B78)</f>
        <v>5</v>
      </c>
      <c r="J78">
        <f>VALUE(C78)</f>
        <v>4</v>
      </c>
      <c r="K78">
        <f>VALUE(D78)</f>
        <v>1</v>
      </c>
      <c r="L78">
        <f>VALUE(E78)</f>
        <v>0</v>
      </c>
      <c r="M78">
        <f t="shared" si="7"/>
        <v>0</v>
      </c>
      <c r="N78">
        <f t="shared" si="8"/>
        <v>0</v>
      </c>
      <c r="O78" t="str">
        <f t="shared" si="9"/>
        <v>5:4:1:0</v>
      </c>
      <c r="P78" t="str">
        <f t="shared" si="10"/>
        <v>5:4:1:0:0</v>
      </c>
      <c r="Q78" t="str">
        <f t="shared" si="11"/>
        <v>5:4:1:0:0:0</v>
      </c>
    </row>
    <row r="79" spans="1:17" x14ac:dyDescent="0.55000000000000004">
      <c r="A79" t="s">
        <v>88</v>
      </c>
      <c r="B79" s="7" t="str">
        <f>IFERROR(MID(A79,FIND("HexNAc",A79)+7,1),"")</f>
        <v>5</v>
      </c>
      <c r="C79" s="7" t="str">
        <f>IFERROR(MID(A79,FIND("Hex(",A79)+4,1),"")</f>
        <v>4</v>
      </c>
      <c r="D79" s="7" t="str">
        <f>IFERROR(MID(A79,FIND("Fuc(",A79)+4,1),"")</f>
        <v>2</v>
      </c>
      <c r="E79" s="7">
        <v>0</v>
      </c>
      <c r="F79" s="7">
        <v>0</v>
      </c>
      <c r="G79" s="8">
        <v>0</v>
      </c>
      <c r="I79">
        <f>VALUE(B79)</f>
        <v>5</v>
      </c>
      <c r="J79">
        <f>VALUE(C79)</f>
        <v>4</v>
      </c>
      <c r="K79">
        <f>VALUE(D79)</f>
        <v>2</v>
      </c>
      <c r="L79">
        <f>VALUE(E79)</f>
        <v>0</v>
      </c>
      <c r="M79">
        <f t="shared" si="7"/>
        <v>0</v>
      </c>
      <c r="N79">
        <f t="shared" si="8"/>
        <v>0</v>
      </c>
      <c r="O79" t="str">
        <f t="shared" si="9"/>
        <v>5:4:2:0</v>
      </c>
      <c r="P79" t="str">
        <f t="shared" si="10"/>
        <v>5:4:2:0:0</v>
      </c>
      <c r="Q79" t="str">
        <f t="shared" si="11"/>
        <v>5:4:2:0:0:0</v>
      </c>
    </row>
    <row r="80" spans="1:17" x14ac:dyDescent="0.55000000000000004">
      <c r="A80" t="s">
        <v>89</v>
      </c>
      <c r="B80" s="7" t="str">
        <f>IFERROR(MID(A80,FIND("HexNAc",A80)+7,1),"")</f>
        <v>5</v>
      </c>
      <c r="C80" s="7" t="str">
        <f>IFERROR(MID(A80,FIND("Hex(",A80)+4,1),"")</f>
        <v>5</v>
      </c>
      <c r="D80" s="7">
        <v>0</v>
      </c>
      <c r="E80" s="7">
        <v>0</v>
      </c>
      <c r="F80" s="7">
        <v>0</v>
      </c>
      <c r="G80" s="8">
        <v>0</v>
      </c>
      <c r="I80">
        <f>VALUE(B80)</f>
        <v>5</v>
      </c>
      <c r="J80">
        <f>VALUE(C80)</f>
        <v>5</v>
      </c>
      <c r="K80">
        <f>VALUE(D80)</f>
        <v>0</v>
      </c>
      <c r="L80">
        <f>VALUE(E80)</f>
        <v>0</v>
      </c>
      <c r="M80">
        <f t="shared" si="7"/>
        <v>0</v>
      </c>
      <c r="N80">
        <f t="shared" si="8"/>
        <v>0</v>
      </c>
      <c r="O80" t="str">
        <f t="shared" si="9"/>
        <v>5:5:0:0</v>
      </c>
      <c r="P80" t="str">
        <f t="shared" si="10"/>
        <v>5:5:0:0:0</v>
      </c>
      <c r="Q80" t="str">
        <f t="shared" si="11"/>
        <v>5:5:0:0:0:0</v>
      </c>
    </row>
    <row r="81" spans="1:17" x14ac:dyDescent="0.55000000000000004">
      <c r="A81" t="s">
        <v>90</v>
      </c>
      <c r="B81" s="7" t="str">
        <f>IFERROR(MID(A81,FIND("HexNAc",A81)+7,1),"")</f>
        <v>5</v>
      </c>
      <c r="C81" s="7" t="str">
        <f>IFERROR(MID(A81,FIND("Hex(",A81)+4,1),"")</f>
        <v>5</v>
      </c>
      <c r="D81" s="7" t="str">
        <f>IFERROR(MID(A81,FIND("Fuc(",A81)+4,1),"")</f>
        <v>1</v>
      </c>
      <c r="E81" s="7">
        <v>0</v>
      </c>
      <c r="F81" s="7">
        <v>0</v>
      </c>
      <c r="G81" s="8">
        <v>0</v>
      </c>
      <c r="I81">
        <f>VALUE(B81)</f>
        <v>5</v>
      </c>
      <c r="J81">
        <f>VALUE(C81)</f>
        <v>5</v>
      </c>
      <c r="K81">
        <f>VALUE(D81)</f>
        <v>1</v>
      </c>
      <c r="L81">
        <f>VALUE(E81)</f>
        <v>0</v>
      </c>
      <c r="M81">
        <f t="shared" si="7"/>
        <v>0</v>
      </c>
      <c r="N81">
        <f t="shared" si="8"/>
        <v>0</v>
      </c>
      <c r="O81" t="str">
        <f t="shared" si="9"/>
        <v>5:5:1:0</v>
      </c>
      <c r="P81" t="str">
        <f t="shared" si="10"/>
        <v>5:5:1:0:0</v>
      </c>
      <c r="Q81" t="str">
        <f t="shared" si="11"/>
        <v>5:5:1:0:0:0</v>
      </c>
    </row>
    <row r="82" spans="1:17" x14ac:dyDescent="0.55000000000000004">
      <c r="A82" t="s">
        <v>91</v>
      </c>
      <c r="B82" s="7" t="str">
        <f>IFERROR(MID(A82,FIND("HexNAc",A82)+7,1),"")</f>
        <v>5</v>
      </c>
      <c r="C82" s="7" t="str">
        <f>IFERROR(MID(A82,FIND("Hex(",A82)+4,1),"")</f>
        <v>5</v>
      </c>
      <c r="D82" s="7" t="str">
        <f>IFERROR(MID(A82,FIND("Fuc(",A82)+4,1),"")</f>
        <v>2</v>
      </c>
      <c r="E82" s="7">
        <v>0</v>
      </c>
      <c r="F82" s="7">
        <v>0</v>
      </c>
      <c r="G82" s="8">
        <v>0</v>
      </c>
      <c r="I82">
        <f>VALUE(B82)</f>
        <v>5</v>
      </c>
      <c r="J82">
        <f>VALUE(C82)</f>
        <v>5</v>
      </c>
      <c r="K82">
        <f>VALUE(D82)</f>
        <v>2</v>
      </c>
      <c r="L82">
        <f>VALUE(E82)</f>
        <v>0</v>
      </c>
      <c r="M82">
        <f t="shared" si="7"/>
        <v>0</v>
      </c>
      <c r="N82">
        <f t="shared" si="8"/>
        <v>0</v>
      </c>
      <c r="O82" t="str">
        <f t="shared" si="9"/>
        <v>5:5:2:0</v>
      </c>
      <c r="P82" t="str">
        <f t="shared" si="10"/>
        <v>5:5:2:0:0</v>
      </c>
      <c r="Q82" t="str">
        <f t="shared" si="11"/>
        <v>5:5:2:0:0:0</v>
      </c>
    </row>
    <row r="83" spans="1:17" x14ac:dyDescent="0.55000000000000004">
      <c r="A83" t="s">
        <v>92</v>
      </c>
      <c r="B83" s="7" t="str">
        <f>IFERROR(MID(A83,FIND("HexNAc",A83)+7,1),"")</f>
        <v>5</v>
      </c>
      <c r="C83" s="7" t="str">
        <f>IFERROR(MID(A83,FIND("Hex(",A83)+4,1),"")</f>
        <v>5</v>
      </c>
      <c r="D83" s="7" t="str">
        <f>IFERROR(MID(A83,FIND("Fuc(",A83)+4,1),"")</f>
        <v>3</v>
      </c>
      <c r="E83" s="7">
        <v>0</v>
      </c>
      <c r="F83" s="7">
        <v>0</v>
      </c>
      <c r="G83" s="8">
        <v>0</v>
      </c>
      <c r="I83">
        <f>VALUE(B83)</f>
        <v>5</v>
      </c>
      <c r="J83">
        <f>VALUE(C83)</f>
        <v>5</v>
      </c>
      <c r="K83">
        <f>VALUE(D83)</f>
        <v>3</v>
      </c>
      <c r="L83">
        <f>VALUE(E83)</f>
        <v>0</v>
      </c>
      <c r="M83">
        <f t="shared" si="7"/>
        <v>0</v>
      </c>
      <c r="N83">
        <f t="shared" si="8"/>
        <v>0</v>
      </c>
      <c r="O83" t="str">
        <f t="shared" si="9"/>
        <v>5:5:3:0</v>
      </c>
      <c r="P83" t="str">
        <f t="shared" si="10"/>
        <v>5:5:3:0:0</v>
      </c>
      <c r="Q83" t="str">
        <f t="shared" si="11"/>
        <v>5:5:3:0:0:0</v>
      </c>
    </row>
    <row r="84" spans="1:17" x14ac:dyDescent="0.55000000000000004">
      <c r="A84" t="s">
        <v>93</v>
      </c>
      <c r="B84" s="7" t="str">
        <f>IFERROR(MID(A84,FIND("HexNAc",A84)+7,1),"")</f>
        <v>5</v>
      </c>
      <c r="C84" s="7" t="str">
        <f>IFERROR(MID(A84,FIND("Hex(",A84)+4,1),"")</f>
        <v>5</v>
      </c>
      <c r="D84" s="7">
        <v>0</v>
      </c>
      <c r="E84" s="7" t="str">
        <f>IFERROR(MID(A84,FIND("NeuAc(",A84)+6,1),"")</f>
        <v>1</v>
      </c>
      <c r="F84" s="7">
        <v>0</v>
      </c>
      <c r="G84" s="8">
        <v>0</v>
      </c>
      <c r="I84">
        <f>VALUE(B84)</f>
        <v>5</v>
      </c>
      <c r="J84">
        <f>VALUE(C84)</f>
        <v>5</v>
      </c>
      <c r="K84">
        <f>VALUE(D84)</f>
        <v>0</v>
      </c>
      <c r="L84">
        <f>VALUE(E84)</f>
        <v>1</v>
      </c>
      <c r="M84">
        <f t="shared" si="7"/>
        <v>0</v>
      </c>
      <c r="N84">
        <f t="shared" si="8"/>
        <v>0</v>
      </c>
      <c r="O84" t="str">
        <f t="shared" si="9"/>
        <v>5:5:0:1</v>
      </c>
      <c r="P84" t="str">
        <f t="shared" si="10"/>
        <v>5:5:0:1:0</v>
      </c>
      <c r="Q84" t="str">
        <f t="shared" si="11"/>
        <v>5:5:0:1:0:0</v>
      </c>
    </row>
    <row r="85" spans="1:17" x14ac:dyDescent="0.55000000000000004">
      <c r="A85" t="s">
        <v>94</v>
      </c>
      <c r="B85" s="7" t="str">
        <f>IFERROR(MID(A85,FIND("HexNAc",A85)+7,1),"")</f>
        <v>5</v>
      </c>
      <c r="C85" s="7" t="str">
        <f>IFERROR(MID(A85,FIND("Hex(",A85)+4,1),"")</f>
        <v>5</v>
      </c>
      <c r="D85" s="7">
        <v>0</v>
      </c>
      <c r="E85" s="7" t="str">
        <f>IFERROR(MID(A85,FIND("NeuAc(",A85)+6,1),"")</f>
        <v>2</v>
      </c>
      <c r="F85" s="7">
        <v>0</v>
      </c>
      <c r="G85" s="8">
        <v>0</v>
      </c>
      <c r="I85">
        <f>VALUE(B85)</f>
        <v>5</v>
      </c>
      <c r="J85">
        <f>VALUE(C85)</f>
        <v>5</v>
      </c>
      <c r="K85">
        <f>VALUE(D85)</f>
        <v>0</v>
      </c>
      <c r="L85">
        <f>VALUE(E85)</f>
        <v>2</v>
      </c>
      <c r="M85">
        <f t="shared" si="7"/>
        <v>0</v>
      </c>
      <c r="N85">
        <f t="shared" si="8"/>
        <v>0</v>
      </c>
      <c r="O85" t="str">
        <f t="shared" si="9"/>
        <v>5:5:0:2</v>
      </c>
      <c r="P85" t="str">
        <f t="shared" si="10"/>
        <v>5:5:0:2:0</v>
      </c>
      <c r="Q85" t="str">
        <f t="shared" si="11"/>
        <v>5:5:0:2:0:0</v>
      </c>
    </row>
    <row r="86" spans="1:17" x14ac:dyDescent="0.55000000000000004">
      <c r="A86" t="s">
        <v>95</v>
      </c>
      <c r="B86" s="7" t="str">
        <f>IFERROR(MID(A86,FIND("HexNAc",A86)+7,1),"")</f>
        <v>5</v>
      </c>
      <c r="C86" s="7" t="str">
        <f>IFERROR(MID(A86,FIND("Hex(",A86)+4,1),"")</f>
        <v>5</v>
      </c>
      <c r="D86" s="7" t="str">
        <f>IFERROR(MID(A86,FIND("Fuc(",A86)+4,1),"")</f>
        <v>1</v>
      </c>
      <c r="E86" s="7" t="str">
        <f>IFERROR(MID(A86,FIND("NeuAc(",A86)+6,1),"")</f>
        <v>1</v>
      </c>
      <c r="F86" s="7">
        <v>0</v>
      </c>
      <c r="G86" s="8">
        <v>0</v>
      </c>
      <c r="I86">
        <f>VALUE(B86)</f>
        <v>5</v>
      </c>
      <c r="J86">
        <f>VALUE(C86)</f>
        <v>5</v>
      </c>
      <c r="K86">
        <f>VALUE(D86)</f>
        <v>1</v>
      </c>
      <c r="L86">
        <f>VALUE(E86)</f>
        <v>1</v>
      </c>
      <c r="M86">
        <f t="shared" si="7"/>
        <v>0</v>
      </c>
      <c r="N86">
        <f t="shared" si="8"/>
        <v>0</v>
      </c>
      <c r="O86" t="str">
        <f t="shared" si="9"/>
        <v>5:5:1:1</v>
      </c>
      <c r="P86" t="str">
        <f t="shared" si="10"/>
        <v>5:5:1:1:0</v>
      </c>
      <c r="Q86" t="str">
        <f t="shared" si="11"/>
        <v>5:5:1:1:0:0</v>
      </c>
    </row>
    <row r="87" spans="1:17" x14ac:dyDescent="0.55000000000000004">
      <c r="A87" t="s">
        <v>96</v>
      </c>
      <c r="B87" s="7" t="str">
        <f>IFERROR(MID(A87,FIND("HexNAc",A87)+7,1),"")</f>
        <v>5</v>
      </c>
      <c r="C87" s="7" t="str">
        <f>IFERROR(MID(A87,FIND("Hex(",A87)+4,1),"")</f>
        <v>5</v>
      </c>
      <c r="D87" s="7" t="str">
        <f>IFERROR(MID(A87,FIND("Fuc(",A87)+4,1),"")</f>
        <v>2</v>
      </c>
      <c r="E87" s="7" t="str">
        <f>IFERROR(MID(A87,FIND("NeuAc(",A87)+6,1),"")</f>
        <v>1</v>
      </c>
      <c r="F87" s="7">
        <v>0</v>
      </c>
      <c r="G87" s="8">
        <v>0</v>
      </c>
      <c r="I87">
        <f>VALUE(B87)</f>
        <v>5</v>
      </c>
      <c r="J87">
        <f>VALUE(C87)</f>
        <v>5</v>
      </c>
      <c r="K87">
        <f>VALUE(D87)</f>
        <v>2</v>
      </c>
      <c r="L87">
        <f>VALUE(E87)</f>
        <v>1</v>
      </c>
      <c r="M87">
        <f t="shared" si="7"/>
        <v>0</v>
      </c>
      <c r="N87">
        <f t="shared" si="8"/>
        <v>0</v>
      </c>
      <c r="O87" t="str">
        <f t="shared" si="9"/>
        <v>5:5:2:1</v>
      </c>
      <c r="P87" t="str">
        <f t="shared" si="10"/>
        <v>5:5:2:1:0</v>
      </c>
      <c r="Q87" t="str">
        <f t="shared" si="11"/>
        <v>5:5:2:1:0:0</v>
      </c>
    </row>
    <row r="88" spans="1:17" x14ac:dyDescent="0.55000000000000004">
      <c r="A88" t="s">
        <v>97</v>
      </c>
      <c r="B88" s="7" t="str">
        <f>IFERROR(MID(A88,FIND("HexNAc",A88)+7,1),"")</f>
        <v>5</v>
      </c>
      <c r="C88" s="7" t="str">
        <f>IFERROR(MID(A88,FIND("Hex(",A88)+4,1),"")</f>
        <v>5</v>
      </c>
      <c r="D88" s="7" t="str">
        <f>IFERROR(MID(A88,FIND("Fuc(",A88)+4,1),"")</f>
        <v>1</v>
      </c>
      <c r="E88" s="7" t="str">
        <f>IFERROR(MID(A88,FIND("NeuAc(",A88)+6,1),"")</f>
        <v>2</v>
      </c>
      <c r="F88" s="7">
        <v>0</v>
      </c>
      <c r="G88" s="8">
        <v>0</v>
      </c>
      <c r="I88">
        <f>VALUE(B88)</f>
        <v>5</v>
      </c>
      <c r="J88">
        <f>VALUE(C88)</f>
        <v>5</v>
      </c>
      <c r="K88">
        <f>VALUE(D88)</f>
        <v>1</v>
      </c>
      <c r="L88">
        <f>VALUE(E88)</f>
        <v>2</v>
      </c>
      <c r="M88">
        <f t="shared" si="7"/>
        <v>0</v>
      </c>
      <c r="N88">
        <f t="shared" si="8"/>
        <v>0</v>
      </c>
      <c r="O88" t="str">
        <f t="shared" si="9"/>
        <v>5:5:1:2</v>
      </c>
      <c r="P88" t="str">
        <f t="shared" si="10"/>
        <v>5:5:1:2:0</v>
      </c>
      <c r="Q88" t="str">
        <f t="shared" si="11"/>
        <v>5:5:1:2:0:0</v>
      </c>
    </row>
    <row r="89" spans="1:17" x14ac:dyDescent="0.55000000000000004">
      <c r="A89" t="s">
        <v>98</v>
      </c>
      <c r="B89" s="7" t="str">
        <f>IFERROR(MID(A89,FIND("HexNAc",A89)+7,1),"")</f>
        <v>5</v>
      </c>
      <c r="C89" s="7" t="str">
        <f>IFERROR(MID(A89,FIND("Hex(",A89)+4,1),"")</f>
        <v>5</v>
      </c>
      <c r="D89" s="7" t="str">
        <f>IFERROR(MID(A89,FIND("Fuc(",A89)+4,1),"")</f>
        <v>2</v>
      </c>
      <c r="E89" s="7" t="str">
        <f>IFERROR(MID(A89,FIND("NeuAc(",A89)+6,1),"")</f>
        <v>2</v>
      </c>
      <c r="F89" s="7">
        <v>0</v>
      </c>
      <c r="G89" s="8">
        <v>0</v>
      </c>
      <c r="I89">
        <f>VALUE(B89)</f>
        <v>5</v>
      </c>
      <c r="J89">
        <f>VALUE(C89)</f>
        <v>5</v>
      </c>
      <c r="K89">
        <f>VALUE(D89)</f>
        <v>2</v>
      </c>
      <c r="L89">
        <f>VALUE(E89)</f>
        <v>2</v>
      </c>
      <c r="M89">
        <f t="shared" si="7"/>
        <v>0</v>
      </c>
      <c r="N89">
        <f t="shared" si="8"/>
        <v>0</v>
      </c>
      <c r="O89" t="str">
        <f t="shared" si="9"/>
        <v>5:5:2:2</v>
      </c>
      <c r="P89" t="str">
        <f t="shared" si="10"/>
        <v>5:5:2:2:0</v>
      </c>
      <c r="Q89" t="str">
        <f t="shared" si="11"/>
        <v>5:5:2:2:0:0</v>
      </c>
    </row>
    <row r="90" spans="1:17" x14ac:dyDescent="0.55000000000000004">
      <c r="A90" t="s">
        <v>99</v>
      </c>
      <c r="B90" s="7" t="str">
        <f>IFERROR(MID(A90,FIND("HexNAc",A90)+7,1),"")</f>
        <v>5</v>
      </c>
      <c r="C90" s="7" t="str">
        <f>IFERROR(MID(A90,FIND("Hex(",A90)+4,1),"")</f>
        <v>6</v>
      </c>
      <c r="D90" s="7">
        <v>0</v>
      </c>
      <c r="E90" s="7">
        <v>0</v>
      </c>
      <c r="F90" s="7">
        <v>0</v>
      </c>
      <c r="G90" s="8">
        <v>0</v>
      </c>
      <c r="I90">
        <f>VALUE(B90)</f>
        <v>5</v>
      </c>
      <c r="J90">
        <f>VALUE(C90)</f>
        <v>6</v>
      </c>
      <c r="K90">
        <f>VALUE(D90)</f>
        <v>0</v>
      </c>
      <c r="L90">
        <f>VALUE(E90)</f>
        <v>0</v>
      </c>
      <c r="M90">
        <f t="shared" si="7"/>
        <v>0</v>
      </c>
      <c r="N90">
        <f t="shared" si="8"/>
        <v>0</v>
      </c>
      <c r="O90" t="str">
        <f t="shared" si="9"/>
        <v>5:6:0:0</v>
      </c>
      <c r="P90" t="str">
        <f t="shared" si="10"/>
        <v>5:6:0:0:0</v>
      </c>
      <c r="Q90" t="str">
        <f t="shared" si="11"/>
        <v>5:6:0:0:0:0</v>
      </c>
    </row>
    <row r="91" spans="1:17" x14ac:dyDescent="0.55000000000000004">
      <c r="A91" t="s">
        <v>100</v>
      </c>
      <c r="B91" s="7" t="str">
        <f>IFERROR(MID(A91,FIND("HexNAc",A91)+7,1),"")</f>
        <v>5</v>
      </c>
      <c r="C91" s="7" t="str">
        <f>IFERROR(MID(A91,FIND("Hex(",A91)+4,1),"")</f>
        <v>6</v>
      </c>
      <c r="D91" s="7" t="str">
        <f>IFERROR(MID(A91,FIND("Fuc(",A91)+4,1),"")</f>
        <v>1</v>
      </c>
      <c r="E91" s="7">
        <v>0</v>
      </c>
      <c r="F91" s="7">
        <v>0</v>
      </c>
      <c r="G91" s="8">
        <v>0</v>
      </c>
      <c r="I91">
        <f>VALUE(B91)</f>
        <v>5</v>
      </c>
      <c r="J91">
        <f>VALUE(C91)</f>
        <v>6</v>
      </c>
      <c r="K91">
        <f>VALUE(D91)</f>
        <v>1</v>
      </c>
      <c r="L91">
        <f>VALUE(E91)</f>
        <v>0</v>
      </c>
      <c r="M91">
        <f t="shared" si="7"/>
        <v>0</v>
      </c>
      <c r="N91">
        <f t="shared" si="8"/>
        <v>0</v>
      </c>
      <c r="O91" t="str">
        <f t="shared" si="9"/>
        <v>5:6:1:0</v>
      </c>
      <c r="P91" t="str">
        <f t="shared" si="10"/>
        <v>5:6:1:0:0</v>
      </c>
      <c r="Q91" t="str">
        <f t="shared" si="11"/>
        <v>5:6:1:0:0:0</v>
      </c>
    </row>
    <row r="92" spans="1:17" x14ac:dyDescent="0.55000000000000004">
      <c r="A92" t="s">
        <v>101</v>
      </c>
      <c r="B92" s="7" t="str">
        <f>IFERROR(MID(A92,FIND("HexNAc",A92)+7,1),"")</f>
        <v>5</v>
      </c>
      <c r="C92" s="7" t="str">
        <f>IFERROR(MID(A92,FIND("Hex(",A92)+4,1),"")</f>
        <v>6</v>
      </c>
      <c r="D92" s="7" t="str">
        <f>IFERROR(MID(A92,FIND("Fuc(",A92)+4,1),"")</f>
        <v>2</v>
      </c>
      <c r="E92" s="7">
        <v>0</v>
      </c>
      <c r="F92" s="7">
        <v>0</v>
      </c>
      <c r="G92" s="8">
        <v>0</v>
      </c>
      <c r="I92">
        <f>VALUE(B92)</f>
        <v>5</v>
      </c>
      <c r="J92">
        <f>VALUE(C92)</f>
        <v>6</v>
      </c>
      <c r="K92">
        <f>VALUE(D92)</f>
        <v>2</v>
      </c>
      <c r="L92">
        <f>VALUE(E92)</f>
        <v>0</v>
      </c>
      <c r="M92">
        <f t="shared" si="7"/>
        <v>0</v>
      </c>
      <c r="N92">
        <f t="shared" si="8"/>
        <v>0</v>
      </c>
      <c r="O92" t="str">
        <f t="shared" si="9"/>
        <v>5:6:2:0</v>
      </c>
      <c r="P92" t="str">
        <f t="shared" si="10"/>
        <v>5:6:2:0:0</v>
      </c>
      <c r="Q92" t="str">
        <f t="shared" si="11"/>
        <v>5:6:2:0:0:0</v>
      </c>
    </row>
    <row r="93" spans="1:17" x14ac:dyDescent="0.55000000000000004">
      <c r="A93" t="s">
        <v>102</v>
      </c>
      <c r="B93" s="7" t="str">
        <f>IFERROR(MID(A93,FIND("HexNAc",A93)+7,1),"")</f>
        <v>5</v>
      </c>
      <c r="C93" s="7" t="str">
        <f>IFERROR(MID(A93,FIND("Hex(",A93)+4,1),"")</f>
        <v>6</v>
      </c>
      <c r="D93" s="7" t="str">
        <f>IFERROR(MID(A93,FIND("Fuc(",A93)+4,1),"")</f>
        <v>3</v>
      </c>
      <c r="E93" s="7">
        <v>0</v>
      </c>
      <c r="F93" s="7">
        <v>0</v>
      </c>
      <c r="G93" s="8">
        <v>0</v>
      </c>
      <c r="I93">
        <f>VALUE(B93)</f>
        <v>5</v>
      </c>
      <c r="J93">
        <f>VALUE(C93)</f>
        <v>6</v>
      </c>
      <c r="K93">
        <f>VALUE(D93)</f>
        <v>3</v>
      </c>
      <c r="L93">
        <f>VALUE(E93)</f>
        <v>0</v>
      </c>
      <c r="M93">
        <f t="shared" si="7"/>
        <v>0</v>
      </c>
      <c r="N93">
        <f t="shared" si="8"/>
        <v>0</v>
      </c>
      <c r="O93" t="str">
        <f t="shared" si="9"/>
        <v>5:6:3:0</v>
      </c>
      <c r="P93" t="str">
        <f t="shared" si="10"/>
        <v>5:6:3:0:0</v>
      </c>
      <c r="Q93" t="str">
        <f t="shared" si="11"/>
        <v>5:6:3:0:0:0</v>
      </c>
    </row>
    <row r="94" spans="1:17" x14ac:dyDescent="0.55000000000000004">
      <c r="A94" t="s">
        <v>103</v>
      </c>
      <c r="B94" s="7" t="str">
        <f>IFERROR(MID(A94,FIND("HexNAc",A94)+7,1),"")</f>
        <v>5</v>
      </c>
      <c r="C94" s="7" t="str">
        <f>IFERROR(MID(A94,FIND("Hex(",A94)+4,1),"")</f>
        <v>6</v>
      </c>
      <c r="D94" s="7" t="str">
        <f>IFERROR(MID(A94,FIND("Fuc(",A94)+4,1),"")</f>
        <v>4</v>
      </c>
      <c r="E94" s="7">
        <v>0</v>
      </c>
      <c r="F94" s="7">
        <v>0</v>
      </c>
      <c r="G94" s="8">
        <v>0</v>
      </c>
      <c r="I94">
        <f>VALUE(B94)</f>
        <v>5</v>
      </c>
      <c r="J94">
        <f>VALUE(C94)</f>
        <v>6</v>
      </c>
      <c r="K94">
        <f>VALUE(D94)</f>
        <v>4</v>
      </c>
      <c r="L94">
        <f>VALUE(E94)</f>
        <v>0</v>
      </c>
      <c r="M94">
        <f t="shared" si="7"/>
        <v>0</v>
      </c>
      <c r="N94">
        <f t="shared" si="8"/>
        <v>0</v>
      </c>
      <c r="O94" t="str">
        <f t="shared" si="9"/>
        <v>5:6:4:0</v>
      </c>
      <c r="P94" t="str">
        <f t="shared" si="10"/>
        <v>5:6:4:0:0</v>
      </c>
      <c r="Q94" t="str">
        <f t="shared" si="11"/>
        <v>5:6:4:0:0:0</v>
      </c>
    </row>
    <row r="95" spans="1:17" x14ac:dyDescent="0.55000000000000004">
      <c r="A95" t="s">
        <v>104</v>
      </c>
      <c r="B95" s="7" t="str">
        <f>IFERROR(MID(A95,FIND("HexNAc",A95)+7,1),"")</f>
        <v>5</v>
      </c>
      <c r="C95" s="7" t="str">
        <f>IFERROR(MID(A95,FIND("Hex(",A95)+4,1),"")</f>
        <v>6</v>
      </c>
      <c r="D95" s="7">
        <v>0</v>
      </c>
      <c r="E95" s="7" t="str">
        <f>IFERROR(MID(A95,FIND("NeuAc(",A95)+6,1),"")</f>
        <v>1</v>
      </c>
      <c r="F95" s="7">
        <v>0</v>
      </c>
      <c r="G95" s="8">
        <v>0</v>
      </c>
      <c r="I95">
        <f>VALUE(B95)</f>
        <v>5</v>
      </c>
      <c r="J95">
        <f>VALUE(C95)</f>
        <v>6</v>
      </c>
      <c r="K95">
        <f>VALUE(D95)</f>
        <v>0</v>
      </c>
      <c r="L95">
        <f>VALUE(E95)</f>
        <v>1</v>
      </c>
      <c r="M95">
        <f t="shared" si="7"/>
        <v>0</v>
      </c>
      <c r="N95">
        <f t="shared" si="8"/>
        <v>0</v>
      </c>
      <c r="O95" t="str">
        <f t="shared" si="9"/>
        <v>5:6:0:1</v>
      </c>
      <c r="P95" t="str">
        <f t="shared" si="10"/>
        <v>5:6:0:1:0</v>
      </c>
      <c r="Q95" t="str">
        <f t="shared" si="11"/>
        <v>5:6:0:1:0:0</v>
      </c>
    </row>
    <row r="96" spans="1:17" x14ac:dyDescent="0.55000000000000004">
      <c r="A96" t="s">
        <v>105</v>
      </c>
      <c r="B96" s="7" t="str">
        <f>IFERROR(MID(A96,FIND("HexNAc",A96)+7,1),"")</f>
        <v>5</v>
      </c>
      <c r="C96" s="7" t="str">
        <f>IFERROR(MID(A96,FIND("Hex(",A96)+4,1),"")</f>
        <v>6</v>
      </c>
      <c r="D96" s="7" t="str">
        <f>IFERROR(MID(A96,FIND("Fuc(",A96)+4,1),"")</f>
        <v>1</v>
      </c>
      <c r="E96" s="7" t="str">
        <f>IFERROR(MID(A96,FIND("NeuAc(",A96)+6,1),"")</f>
        <v>1</v>
      </c>
      <c r="F96" s="7">
        <v>0</v>
      </c>
      <c r="G96" s="8">
        <v>0</v>
      </c>
      <c r="I96">
        <f>VALUE(B96)</f>
        <v>5</v>
      </c>
      <c r="J96">
        <f>VALUE(C96)</f>
        <v>6</v>
      </c>
      <c r="K96">
        <f>VALUE(D96)</f>
        <v>1</v>
      </c>
      <c r="L96">
        <f>VALUE(E96)</f>
        <v>1</v>
      </c>
      <c r="M96">
        <f t="shared" si="7"/>
        <v>0</v>
      </c>
      <c r="N96">
        <f t="shared" si="8"/>
        <v>0</v>
      </c>
      <c r="O96" t="str">
        <f t="shared" si="9"/>
        <v>5:6:1:1</v>
      </c>
      <c r="P96" t="str">
        <f t="shared" si="10"/>
        <v>5:6:1:1:0</v>
      </c>
      <c r="Q96" t="str">
        <f t="shared" si="11"/>
        <v>5:6:1:1:0:0</v>
      </c>
    </row>
    <row r="97" spans="1:17" x14ac:dyDescent="0.55000000000000004">
      <c r="A97" t="s">
        <v>106</v>
      </c>
      <c r="B97" s="7" t="str">
        <f>IFERROR(MID(A97,FIND("HexNAc",A97)+7,1),"")</f>
        <v>5</v>
      </c>
      <c r="C97" s="7" t="str">
        <f>IFERROR(MID(A97,FIND("Hex(",A97)+4,1),"")</f>
        <v>6</v>
      </c>
      <c r="D97" s="7" t="str">
        <f>IFERROR(MID(A97,FIND("Fuc(",A97)+4,1),"")</f>
        <v>2</v>
      </c>
      <c r="E97" s="7" t="str">
        <f>IFERROR(MID(A97,FIND("NeuAc(",A97)+6,1),"")</f>
        <v>1</v>
      </c>
      <c r="F97" s="7">
        <v>0</v>
      </c>
      <c r="G97" s="8">
        <v>0</v>
      </c>
      <c r="I97">
        <f>VALUE(B97)</f>
        <v>5</v>
      </c>
      <c r="J97">
        <f>VALUE(C97)</f>
        <v>6</v>
      </c>
      <c r="K97">
        <f>VALUE(D97)</f>
        <v>2</v>
      </c>
      <c r="L97">
        <f>VALUE(E97)</f>
        <v>1</v>
      </c>
      <c r="M97">
        <f t="shared" si="7"/>
        <v>0</v>
      </c>
      <c r="N97">
        <f t="shared" si="8"/>
        <v>0</v>
      </c>
      <c r="O97" t="str">
        <f t="shared" si="9"/>
        <v>5:6:2:1</v>
      </c>
      <c r="P97" t="str">
        <f t="shared" si="10"/>
        <v>5:6:2:1:0</v>
      </c>
      <c r="Q97" t="str">
        <f t="shared" si="11"/>
        <v>5:6:2:1:0:0</v>
      </c>
    </row>
    <row r="98" spans="1:17" x14ac:dyDescent="0.55000000000000004">
      <c r="A98" t="s">
        <v>107</v>
      </c>
      <c r="B98" s="7" t="str">
        <f>IFERROR(MID(A98,FIND("HexNAc",A98)+7,1),"")</f>
        <v>5</v>
      </c>
      <c r="C98" s="7" t="str">
        <f>IFERROR(MID(A98,FIND("Hex(",A98)+4,1),"")</f>
        <v>6</v>
      </c>
      <c r="D98" s="7" t="str">
        <f>IFERROR(MID(A98,FIND("Fuc(",A98)+4,1),"")</f>
        <v>3</v>
      </c>
      <c r="E98" s="7" t="str">
        <f>IFERROR(MID(A98,FIND("NeuAc(",A98)+6,1),"")</f>
        <v>1</v>
      </c>
      <c r="F98" s="7">
        <v>0</v>
      </c>
      <c r="G98" s="8">
        <v>0</v>
      </c>
      <c r="I98">
        <f>VALUE(B98)</f>
        <v>5</v>
      </c>
      <c r="J98">
        <f>VALUE(C98)</f>
        <v>6</v>
      </c>
      <c r="K98">
        <f>VALUE(D98)</f>
        <v>3</v>
      </c>
      <c r="L98">
        <f>VALUE(E98)</f>
        <v>1</v>
      </c>
      <c r="M98">
        <f t="shared" si="7"/>
        <v>0</v>
      </c>
      <c r="N98">
        <f t="shared" si="8"/>
        <v>0</v>
      </c>
      <c r="O98" t="str">
        <f t="shared" si="9"/>
        <v>5:6:3:1</v>
      </c>
      <c r="P98" t="str">
        <f t="shared" si="10"/>
        <v>5:6:3:1:0</v>
      </c>
      <c r="Q98" t="str">
        <f t="shared" si="11"/>
        <v>5:6:3:1:0:0</v>
      </c>
    </row>
    <row r="99" spans="1:17" x14ac:dyDescent="0.55000000000000004">
      <c r="A99" t="s">
        <v>108</v>
      </c>
      <c r="B99" s="7" t="str">
        <f>IFERROR(MID(A99,FIND("HexNAc",A99)+7,1),"")</f>
        <v>5</v>
      </c>
      <c r="C99" s="7" t="str">
        <f>IFERROR(MID(A99,FIND("Hex(",A99)+4,1),"")</f>
        <v>6</v>
      </c>
      <c r="D99" s="7" t="str">
        <f>IFERROR(MID(A99,FIND("Fuc(",A99)+4,1),"")</f>
        <v>4</v>
      </c>
      <c r="E99" s="7" t="str">
        <f>IFERROR(MID(A99,FIND("NeuAc(",A99)+6,1),"")</f>
        <v>1</v>
      </c>
      <c r="F99" s="7">
        <v>0</v>
      </c>
      <c r="G99" s="8">
        <v>0</v>
      </c>
      <c r="I99">
        <f>VALUE(B99)</f>
        <v>5</v>
      </c>
      <c r="J99">
        <f>VALUE(C99)</f>
        <v>6</v>
      </c>
      <c r="K99">
        <f>VALUE(D99)</f>
        <v>4</v>
      </c>
      <c r="L99">
        <f>VALUE(E99)</f>
        <v>1</v>
      </c>
      <c r="M99">
        <f t="shared" si="7"/>
        <v>0</v>
      </c>
      <c r="N99">
        <f t="shared" si="8"/>
        <v>0</v>
      </c>
      <c r="O99" t="str">
        <f t="shared" si="9"/>
        <v>5:6:4:1</v>
      </c>
      <c r="P99" t="str">
        <f t="shared" si="10"/>
        <v>5:6:4:1:0</v>
      </c>
      <c r="Q99" t="str">
        <f t="shared" si="11"/>
        <v>5:6:4:1:0:0</v>
      </c>
    </row>
    <row r="100" spans="1:17" x14ac:dyDescent="0.55000000000000004">
      <c r="A100" t="s">
        <v>109</v>
      </c>
      <c r="B100" s="7" t="str">
        <f>IFERROR(MID(A100,FIND("HexNAc",A100)+7,1),"")</f>
        <v>5</v>
      </c>
      <c r="C100" s="7" t="str">
        <f>IFERROR(MID(A100,FIND("Hex(",A100)+4,1),"")</f>
        <v>6</v>
      </c>
      <c r="D100" s="7">
        <v>0</v>
      </c>
      <c r="E100" s="7" t="str">
        <f>IFERROR(MID(A100,FIND("NeuAc(",A100)+6,1),"")</f>
        <v>2</v>
      </c>
      <c r="F100" s="7">
        <v>0</v>
      </c>
      <c r="G100" s="8">
        <v>0</v>
      </c>
      <c r="I100">
        <f>VALUE(B100)</f>
        <v>5</v>
      </c>
      <c r="J100">
        <f>VALUE(C100)</f>
        <v>6</v>
      </c>
      <c r="K100">
        <f>VALUE(D100)</f>
        <v>0</v>
      </c>
      <c r="L100">
        <f>VALUE(E100)</f>
        <v>2</v>
      </c>
      <c r="M100">
        <f t="shared" si="7"/>
        <v>0</v>
      </c>
      <c r="N100">
        <f t="shared" si="8"/>
        <v>0</v>
      </c>
      <c r="O100" t="str">
        <f t="shared" si="9"/>
        <v>5:6:0:2</v>
      </c>
      <c r="P100" t="str">
        <f t="shared" si="10"/>
        <v>5:6:0:2:0</v>
      </c>
      <c r="Q100" t="str">
        <f t="shared" si="11"/>
        <v>5:6:0:2:0:0</v>
      </c>
    </row>
    <row r="101" spans="1:17" x14ac:dyDescent="0.55000000000000004">
      <c r="A101" t="s">
        <v>110</v>
      </c>
      <c r="B101" s="7" t="str">
        <f>IFERROR(MID(A101,FIND("HexNAc",A101)+7,1),"")</f>
        <v>5</v>
      </c>
      <c r="C101" s="7" t="str">
        <f>IFERROR(MID(A101,FIND("Hex(",A101)+4,1),"")</f>
        <v>6</v>
      </c>
      <c r="D101" s="7" t="str">
        <f>IFERROR(MID(A101,FIND("Fuc(",A101)+4,1),"")</f>
        <v>1</v>
      </c>
      <c r="E101" s="7" t="str">
        <f>IFERROR(MID(A101,FIND("NeuAc(",A101)+6,1),"")</f>
        <v>2</v>
      </c>
      <c r="F101" s="7">
        <v>0</v>
      </c>
      <c r="G101" s="8">
        <v>0</v>
      </c>
      <c r="I101">
        <f>VALUE(B101)</f>
        <v>5</v>
      </c>
      <c r="J101">
        <f>VALUE(C101)</f>
        <v>6</v>
      </c>
      <c r="K101">
        <f>VALUE(D101)</f>
        <v>1</v>
      </c>
      <c r="L101">
        <f>VALUE(E101)</f>
        <v>2</v>
      </c>
      <c r="M101">
        <f t="shared" si="7"/>
        <v>0</v>
      </c>
      <c r="N101">
        <f t="shared" si="8"/>
        <v>0</v>
      </c>
      <c r="O101" t="str">
        <f t="shared" si="9"/>
        <v>5:6:1:2</v>
      </c>
      <c r="P101" t="str">
        <f t="shared" si="10"/>
        <v>5:6:1:2:0</v>
      </c>
      <c r="Q101" t="str">
        <f t="shared" si="11"/>
        <v>5:6:1:2:0:0</v>
      </c>
    </row>
    <row r="102" spans="1:17" x14ac:dyDescent="0.55000000000000004">
      <c r="A102" t="s">
        <v>111</v>
      </c>
      <c r="B102" s="7" t="str">
        <f>IFERROR(MID(A102,FIND("HexNAc",A102)+7,1),"")</f>
        <v>5</v>
      </c>
      <c r="C102" s="7" t="str">
        <f>IFERROR(MID(A102,FIND("Hex(",A102)+4,1),"")</f>
        <v>6</v>
      </c>
      <c r="D102" s="7" t="str">
        <f>IFERROR(MID(A102,FIND("Fuc(",A102)+4,1),"")</f>
        <v>2</v>
      </c>
      <c r="E102" s="7" t="str">
        <f>IFERROR(MID(A102,FIND("NeuAc(",A102)+6,1),"")</f>
        <v>2</v>
      </c>
      <c r="F102" s="7">
        <v>0</v>
      </c>
      <c r="G102" s="8">
        <v>0</v>
      </c>
      <c r="I102">
        <f>VALUE(B102)</f>
        <v>5</v>
      </c>
      <c r="J102">
        <f>VALUE(C102)</f>
        <v>6</v>
      </c>
      <c r="K102">
        <f>VALUE(D102)</f>
        <v>2</v>
      </c>
      <c r="L102">
        <f>VALUE(E102)</f>
        <v>2</v>
      </c>
      <c r="M102">
        <f t="shared" si="7"/>
        <v>0</v>
      </c>
      <c r="N102">
        <f t="shared" si="8"/>
        <v>0</v>
      </c>
      <c r="O102" t="str">
        <f t="shared" si="9"/>
        <v>5:6:2:2</v>
      </c>
      <c r="P102" t="str">
        <f t="shared" si="10"/>
        <v>5:6:2:2:0</v>
      </c>
      <c r="Q102" t="str">
        <f t="shared" si="11"/>
        <v>5:6:2:2:0:0</v>
      </c>
    </row>
    <row r="103" spans="1:17" x14ac:dyDescent="0.55000000000000004">
      <c r="A103" t="s">
        <v>112</v>
      </c>
      <c r="B103" s="7" t="str">
        <f>IFERROR(MID(A103,FIND("HexNAc",A103)+7,1),"")</f>
        <v>5</v>
      </c>
      <c r="C103" s="7" t="str">
        <f>IFERROR(MID(A103,FIND("Hex(",A103)+4,1),"")</f>
        <v>6</v>
      </c>
      <c r="D103" s="7" t="str">
        <f>IFERROR(MID(A103,FIND("Fuc(",A103)+4,1),"")</f>
        <v>3</v>
      </c>
      <c r="E103" s="7" t="str">
        <f>IFERROR(MID(A103,FIND("NeuAc(",A103)+6,1),"")</f>
        <v>2</v>
      </c>
      <c r="F103" s="7">
        <v>0</v>
      </c>
      <c r="G103" s="8">
        <v>0</v>
      </c>
      <c r="I103">
        <f>VALUE(B103)</f>
        <v>5</v>
      </c>
      <c r="J103">
        <f>VALUE(C103)</f>
        <v>6</v>
      </c>
      <c r="K103">
        <f>VALUE(D103)</f>
        <v>3</v>
      </c>
      <c r="L103">
        <f>VALUE(E103)</f>
        <v>2</v>
      </c>
      <c r="M103">
        <f t="shared" si="7"/>
        <v>0</v>
      </c>
      <c r="N103">
        <f t="shared" si="8"/>
        <v>0</v>
      </c>
      <c r="O103" t="str">
        <f t="shared" si="9"/>
        <v>5:6:3:2</v>
      </c>
      <c r="P103" t="str">
        <f t="shared" si="10"/>
        <v>5:6:3:2:0</v>
      </c>
      <c r="Q103" t="str">
        <f t="shared" si="11"/>
        <v>5:6:3:2:0:0</v>
      </c>
    </row>
    <row r="104" spans="1:17" x14ac:dyDescent="0.55000000000000004">
      <c r="A104" t="s">
        <v>113</v>
      </c>
      <c r="B104" s="7" t="str">
        <f>IFERROR(MID(A104,FIND("HexNAc",A104)+7,1),"")</f>
        <v>5</v>
      </c>
      <c r="C104" s="7" t="str">
        <f>IFERROR(MID(A104,FIND("Hex(",A104)+4,1),"")</f>
        <v>6</v>
      </c>
      <c r="D104" s="7" t="str">
        <f>IFERROR(MID(A104,FIND("Fuc(",A104)+4,1),"")</f>
        <v>4</v>
      </c>
      <c r="E104" s="7" t="str">
        <f>IFERROR(MID(A104,FIND("NeuAc(",A104)+6,1),"")</f>
        <v>2</v>
      </c>
      <c r="F104" s="7">
        <v>0</v>
      </c>
      <c r="G104" s="8">
        <v>0</v>
      </c>
      <c r="I104">
        <f>VALUE(B104)</f>
        <v>5</v>
      </c>
      <c r="J104">
        <f>VALUE(C104)</f>
        <v>6</v>
      </c>
      <c r="K104">
        <f>VALUE(D104)</f>
        <v>4</v>
      </c>
      <c r="L104">
        <f>VALUE(E104)</f>
        <v>2</v>
      </c>
      <c r="M104">
        <f t="shared" si="7"/>
        <v>0</v>
      </c>
      <c r="N104">
        <f t="shared" si="8"/>
        <v>0</v>
      </c>
      <c r="O104" t="str">
        <f t="shared" si="9"/>
        <v>5:6:4:2</v>
      </c>
      <c r="P104" t="str">
        <f t="shared" si="10"/>
        <v>5:6:4:2:0</v>
      </c>
      <c r="Q104" t="str">
        <f t="shared" si="11"/>
        <v>5:6:4:2:0:0</v>
      </c>
    </row>
    <row r="105" spans="1:17" x14ac:dyDescent="0.55000000000000004">
      <c r="A105" t="s">
        <v>114</v>
      </c>
      <c r="B105" s="7" t="str">
        <f>IFERROR(MID(A105,FIND("HexNAc",A105)+7,1),"")</f>
        <v>5</v>
      </c>
      <c r="C105" s="7" t="str">
        <f>IFERROR(MID(A105,FIND("Hex(",A105)+4,1),"")</f>
        <v>6</v>
      </c>
      <c r="D105" s="7">
        <v>0</v>
      </c>
      <c r="E105" s="7" t="str">
        <f>IFERROR(MID(A105,FIND("NeuAc(",A105)+6,1),"")</f>
        <v>3</v>
      </c>
      <c r="F105" s="7">
        <v>0</v>
      </c>
      <c r="G105" s="8">
        <v>0</v>
      </c>
      <c r="I105">
        <f>VALUE(B105)</f>
        <v>5</v>
      </c>
      <c r="J105">
        <f>VALUE(C105)</f>
        <v>6</v>
      </c>
      <c r="K105">
        <f>VALUE(D105)</f>
        <v>0</v>
      </c>
      <c r="L105">
        <f>VALUE(E105)</f>
        <v>3</v>
      </c>
      <c r="M105">
        <f t="shared" si="7"/>
        <v>0</v>
      </c>
      <c r="N105">
        <f t="shared" si="8"/>
        <v>0</v>
      </c>
      <c r="O105" t="str">
        <f t="shared" si="9"/>
        <v>5:6:0:3</v>
      </c>
      <c r="P105" t="str">
        <f t="shared" si="10"/>
        <v>5:6:0:3:0</v>
      </c>
      <c r="Q105" t="str">
        <f t="shared" si="11"/>
        <v>5:6:0:3:0:0</v>
      </c>
    </row>
    <row r="106" spans="1:17" x14ac:dyDescent="0.55000000000000004">
      <c r="A106" t="s">
        <v>115</v>
      </c>
      <c r="B106" s="7" t="str">
        <f>IFERROR(MID(A106,FIND("HexNAc",A106)+7,1),"")</f>
        <v>5</v>
      </c>
      <c r="C106" s="7" t="str">
        <f>IFERROR(MID(A106,FIND("Hex(",A106)+4,1),"")</f>
        <v>6</v>
      </c>
      <c r="D106" s="7" t="str">
        <f>IFERROR(MID(A106,FIND("Fuc(",A106)+4,1),"")</f>
        <v>1</v>
      </c>
      <c r="E106" s="7" t="str">
        <f>IFERROR(MID(A106,FIND("NeuAc(",A106)+6,1),"")</f>
        <v>3</v>
      </c>
      <c r="F106" s="7">
        <v>0</v>
      </c>
      <c r="G106" s="8">
        <v>0</v>
      </c>
      <c r="I106">
        <f>VALUE(B106)</f>
        <v>5</v>
      </c>
      <c r="J106">
        <f>VALUE(C106)</f>
        <v>6</v>
      </c>
      <c r="K106">
        <f>VALUE(D106)</f>
        <v>1</v>
      </c>
      <c r="L106">
        <f>VALUE(E106)</f>
        <v>3</v>
      </c>
      <c r="M106">
        <f t="shared" si="7"/>
        <v>0</v>
      </c>
      <c r="N106">
        <f t="shared" si="8"/>
        <v>0</v>
      </c>
      <c r="O106" t="str">
        <f t="shared" si="9"/>
        <v>5:6:1:3</v>
      </c>
      <c r="P106" t="str">
        <f t="shared" si="10"/>
        <v>5:6:1:3:0</v>
      </c>
      <c r="Q106" t="str">
        <f t="shared" si="11"/>
        <v>5:6:1:3:0:0</v>
      </c>
    </row>
    <row r="107" spans="1:17" x14ac:dyDescent="0.55000000000000004">
      <c r="A107" t="s">
        <v>116</v>
      </c>
      <c r="B107" s="7" t="str">
        <f>IFERROR(MID(A107,FIND("HexNAc",A107)+7,1),"")</f>
        <v>5</v>
      </c>
      <c r="C107" s="7" t="str">
        <f>IFERROR(MID(A107,FIND("Hex(",A107)+4,1),"")</f>
        <v>6</v>
      </c>
      <c r="D107" s="7" t="str">
        <f>IFERROR(MID(A107,FIND("Fuc(",A107)+4,1),"")</f>
        <v>2</v>
      </c>
      <c r="E107" s="7" t="str">
        <f>IFERROR(MID(A107,FIND("NeuAc(",A107)+6,1),"")</f>
        <v>3</v>
      </c>
      <c r="F107" s="7">
        <v>0</v>
      </c>
      <c r="G107" s="8">
        <v>0</v>
      </c>
      <c r="I107">
        <f>VALUE(B107)</f>
        <v>5</v>
      </c>
      <c r="J107">
        <f>VALUE(C107)</f>
        <v>6</v>
      </c>
      <c r="K107">
        <f>VALUE(D107)</f>
        <v>2</v>
      </c>
      <c r="L107">
        <f>VALUE(E107)</f>
        <v>3</v>
      </c>
      <c r="M107">
        <f t="shared" si="7"/>
        <v>0</v>
      </c>
      <c r="N107">
        <f t="shared" si="8"/>
        <v>0</v>
      </c>
      <c r="O107" t="str">
        <f t="shared" si="9"/>
        <v>5:6:2:3</v>
      </c>
      <c r="P107" t="str">
        <f t="shared" si="10"/>
        <v>5:6:2:3:0</v>
      </c>
      <c r="Q107" t="str">
        <f t="shared" si="11"/>
        <v>5:6:2:3:0:0</v>
      </c>
    </row>
    <row r="108" spans="1:17" x14ac:dyDescent="0.55000000000000004">
      <c r="A108" t="s">
        <v>117</v>
      </c>
      <c r="B108" s="7" t="str">
        <f>IFERROR(MID(A108,FIND("HexNAc",A108)+7,1),"")</f>
        <v>5</v>
      </c>
      <c r="C108" s="7" t="str">
        <f>IFERROR(MID(A108,FIND("Hex(",A108)+4,1),"")</f>
        <v>6</v>
      </c>
      <c r="D108" s="7" t="str">
        <f>IFERROR(MID(A108,FIND("Fuc(",A108)+4,1),"")</f>
        <v>3</v>
      </c>
      <c r="E108" s="7" t="str">
        <f>IFERROR(MID(A108,FIND("NeuAc(",A108)+6,1),"")</f>
        <v>3</v>
      </c>
      <c r="F108" s="7">
        <v>0</v>
      </c>
      <c r="G108" s="8">
        <v>0</v>
      </c>
      <c r="I108">
        <f>VALUE(B108)</f>
        <v>5</v>
      </c>
      <c r="J108">
        <f>VALUE(C108)</f>
        <v>6</v>
      </c>
      <c r="K108">
        <f>VALUE(D108)</f>
        <v>3</v>
      </c>
      <c r="L108">
        <f>VALUE(E108)</f>
        <v>3</v>
      </c>
      <c r="M108">
        <f t="shared" si="7"/>
        <v>0</v>
      </c>
      <c r="N108">
        <f t="shared" si="8"/>
        <v>0</v>
      </c>
      <c r="O108" t="str">
        <f t="shared" si="9"/>
        <v>5:6:3:3</v>
      </c>
      <c r="P108" t="str">
        <f t="shared" si="10"/>
        <v>5:6:3:3:0</v>
      </c>
      <c r="Q108" t="str">
        <f t="shared" si="11"/>
        <v>5:6:3:3:0:0</v>
      </c>
    </row>
    <row r="109" spans="1:17" x14ac:dyDescent="0.55000000000000004">
      <c r="A109" t="s">
        <v>118</v>
      </c>
      <c r="B109" s="7" t="str">
        <f>IFERROR(MID(A109,FIND("HexNAc",A109)+7,1),"")</f>
        <v>5</v>
      </c>
      <c r="C109" s="7" t="str">
        <f>IFERROR(MID(A109,FIND("Hex(",A109)+4,1),"")</f>
        <v>6</v>
      </c>
      <c r="D109" s="7" t="str">
        <f>IFERROR(MID(A109,FIND("Fuc(",A109)+4,1),"")</f>
        <v>4</v>
      </c>
      <c r="E109" s="7" t="str">
        <f>IFERROR(MID(A109,FIND("NeuAc(",A109)+6,1),"")</f>
        <v>3</v>
      </c>
      <c r="F109" s="7">
        <v>0</v>
      </c>
      <c r="G109" s="8">
        <v>0</v>
      </c>
      <c r="I109">
        <f>VALUE(B109)</f>
        <v>5</v>
      </c>
      <c r="J109">
        <f>VALUE(C109)</f>
        <v>6</v>
      </c>
      <c r="K109">
        <f>VALUE(D109)</f>
        <v>4</v>
      </c>
      <c r="L109">
        <f>VALUE(E109)</f>
        <v>3</v>
      </c>
      <c r="M109">
        <f t="shared" si="7"/>
        <v>0</v>
      </c>
      <c r="N109">
        <f t="shared" si="8"/>
        <v>0</v>
      </c>
      <c r="O109" t="str">
        <f t="shared" si="9"/>
        <v>5:6:4:3</v>
      </c>
      <c r="P109" t="str">
        <f t="shared" si="10"/>
        <v>5:6:4:3:0</v>
      </c>
      <c r="Q109" t="str">
        <f t="shared" si="11"/>
        <v>5:6:4:3:0:0</v>
      </c>
    </row>
    <row r="110" spans="1:17" x14ac:dyDescent="0.55000000000000004">
      <c r="A110" s="3" t="s">
        <v>286</v>
      </c>
      <c r="B110" s="7" t="str">
        <f>IFERROR(MID(A110,FIND("HexNAc",A110)+7,1),"")</f>
        <v>5</v>
      </c>
      <c r="C110" s="7" t="str">
        <f>IFERROR(MID(A110,FIND("Hex(",A110)+4,1),"")</f>
        <v>5</v>
      </c>
      <c r="D110" s="7">
        <v>0</v>
      </c>
      <c r="E110" s="7">
        <v>0</v>
      </c>
      <c r="F110" s="7">
        <v>0</v>
      </c>
      <c r="G110" s="8" t="str">
        <f>IFERROR(MID(A110,FIND("KDN(",A110)+4,1),"")</f>
        <v>1</v>
      </c>
      <c r="I110">
        <f>VALUE(B110)</f>
        <v>5</v>
      </c>
      <c r="J110">
        <f>VALUE(C110)</f>
        <v>5</v>
      </c>
      <c r="K110">
        <f>VALUE(D110)</f>
        <v>0</v>
      </c>
      <c r="L110">
        <f>VALUE(E110)</f>
        <v>0</v>
      </c>
      <c r="M110">
        <f t="shared" si="7"/>
        <v>0</v>
      </c>
      <c r="N110">
        <f t="shared" si="8"/>
        <v>1</v>
      </c>
      <c r="O110" t="str">
        <f t="shared" si="9"/>
        <v>5:5:0:0</v>
      </c>
      <c r="P110" t="str">
        <f t="shared" si="10"/>
        <v>5:5:0:0:0</v>
      </c>
      <c r="Q110" t="str">
        <f t="shared" si="11"/>
        <v>5:5:0:0:0:1</v>
      </c>
    </row>
    <row r="111" spans="1:17" x14ac:dyDescent="0.55000000000000004">
      <c r="A111" s="3" t="s">
        <v>388</v>
      </c>
      <c r="B111" s="7" t="str">
        <f>IFERROR(MID(A111,FIND("HexNAc",A111)+7,1),"")</f>
        <v>5</v>
      </c>
      <c r="C111" s="7" t="str">
        <f>IFERROR(MID(A111,FIND("Hex(",A111)+4,1),"")</f>
        <v>5</v>
      </c>
      <c r="D111" s="7">
        <v>0</v>
      </c>
      <c r="E111" s="7">
        <v>0</v>
      </c>
      <c r="F111" s="7">
        <v>0</v>
      </c>
      <c r="G111" s="8" t="str">
        <f>IFERROR(MID(A111,FIND("KDN(",A111)+4,1),"")</f>
        <v>2</v>
      </c>
      <c r="I111">
        <f>VALUE(B111)</f>
        <v>5</v>
      </c>
      <c r="J111">
        <f>VALUE(C111)</f>
        <v>5</v>
      </c>
      <c r="K111">
        <f>VALUE(D111)</f>
        <v>0</v>
      </c>
      <c r="L111">
        <f>VALUE(E111)</f>
        <v>0</v>
      </c>
      <c r="M111">
        <f t="shared" si="7"/>
        <v>0</v>
      </c>
      <c r="N111">
        <f t="shared" si="8"/>
        <v>2</v>
      </c>
      <c r="O111" t="str">
        <f t="shared" si="9"/>
        <v>5:5:0:0</v>
      </c>
      <c r="P111" t="str">
        <f t="shared" si="10"/>
        <v>5:5:0:0:0</v>
      </c>
      <c r="Q111" t="str">
        <f t="shared" si="11"/>
        <v>5:5:0:0:0:2</v>
      </c>
    </row>
    <row r="112" spans="1:17" x14ac:dyDescent="0.55000000000000004">
      <c r="A112" s="3" t="s">
        <v>287</v>
      </c>
      <c r="B112" s="7" t="str">
        <f>IFERROR(MID(A112,FIND("HexNAc",A112)+7,1),"")</f>
        <v>5</v>
      </c>
      <c r="C112" s="7" t="str">
        <f>IFERROR(MID(A112,FIND("Hex(",A112)+4,1),"")</f>
        <v>5</v>
      </c>
      <c r="D112" s="7" t="str">
        <f>IFERROR(MID(A112,FIND("Fuc(",A112)+4,1),"")</f>
        <v>1</v>
      </c>
      <c r="E112" s="7">
        <v>0</v>
      </c>
      <c r="F112" s="7">
        <v>0</v>
      </c>
      <c r="G112" s="8" t="str">
        <f>IFERROR(MID(A112,FIND("KDN(",A112)+4,1),"")</f>
        <v>1</v>
      </c>
      <c r="I112">
        <f>VALUE(B112)</f>
        <v>5</v>
      </c>
      <c r="J112">
        <f>VALUE(C112)</f>
        <v>5</v>
      </c>
      <c r="K112">
        <f>VALUE(D112)</f>
        <v>1</v>
      </c>
      <c r="L112">
        <f>VALUE(E112)</f>
        <v>0</v>
      </c>
      <c r="M112">
        <f t="shared" si="7"/>
        <v>0</v>
      </c>
      <c r="N112">
        <f t="shared" si="8"/>
        <v>1</v>
      </c>
      <c r="O112" t="str">
        <f t="shared" si="9"/>
        <v>5:5:1:0</v>
      </c>
      <c r="P112" t="str">
        <f t="shared" si="10"/>
        <v>5:5:1:0:0</v>
      </c>
      <c r="Q112" t="str">
        <f t="shared" si="11"/>
        <v>5:5:1:0:0:1</v>
      </c>
    </row>
    <row r="113" spans="1:17" x14ac:dyDescent="0.55000000000000004">
      <c r="A113" s="3" t="s">
        <v>288</v>
      </c>
      <c r="B113" s="7" t="str">
        <f>IFERROR(MID(A113,FIND("HexNAc",A113)+7,1),"")</f>
        <v>5</v>
      </c>
      <c r="C113" s="7" t="str">
        <f>IFERROR(MID(A113,FIND("Hex(",A113)+4,1),"")</f>
        <v>5</v>
      </c>
      <c r="D113" s="7" t="str">
        <f>IFERROR(MID(A113,FIND("Fuc(",A113)+4,1),"")</f>
        <v>2</v>
      </c>
      <c r="E113" s="7">
        <v>0</v>
      </c>
      <c r="F113" s="7">
        <v>0</v>
      </c>
      <c r="G113" s="8" t="str">
        <f>IFERROR(MID(A113,FIND("KDN(",A113)+4,1),"")</f>
        <v>1</v>
      </c>
      <c r="I113">
        <f>VALUE(B113)</f>
        <v>5</v>
      </c>
      <c r="J113">
        <f>VALUE(C113)</f>
        <v>5</v>
      </c>
      <c r="K113">
        <f>VALUE(D113)</f>
        <v>2</v>
      </c>
      <c r="L113">
        <f>VALUE(E113)</f>
        <v>0</v>
      </c>
      <c r="M113">
        <f t="shared" si="7"/>
        <v>0</v>
      </c>
      <c r="N113">
        <f t="shared" si="8"/>
        <v>1</v>
      </c>
      <c r="O113" t="str">
        <f t="shared" si="9"/>
        <v>5:5:2:0</v>
      </c>
      <c r="P113" t="str">
        <f t="shared" si="10"/>
        <v>5:5:2:0:0</v>
      </c>
      <c r="Q113" t="str">
        <f t="shared" si="11"/>
        <v>5:5:2:0:0:1</v>
      </c>
    </row>
    <row r="114" spans="1:17" x14ac:dyDescent="0.55000000000000004">
      <c r="A114" s="3" t="s">
        <v>389</v>
      </c>
      <c r="B114" s="7" t="str">
        <f>IFERROR(MID(A114,FIND("HexNAc",A114)+7,1),"")</f>
        <v>5</v>
      </c>
      <c r="C114" s="7" t="str">
        <f>IFERROR(MID(A114,FIND("Hex(",A114)+4,1),"")</f>
        <v>5</v>
      </c>
      <c r="D114" s="7" t="str">
        <f>IFERROR(MID(A114,FIND("Fuc(",A114)+4,1),"")</f>
        <v>1</v>
      </c>
      <c r="E114" s="7">
        <v>0</v>
      </c>
      <c r="F114" s="7">
        <v>0</v>
      </c>
      <c r="G114" s="8" t="str">
        <f>IFERROR(MID(A114,FIND("KDN(",A114)+4,1),"")</f>
        <v>2</v>
      </c>
      <c r="I114">
        <f>VALUE(B114)</f>
        <v>5</v>
      </c>
      <c r="J114">
        <f>VALUE(C114)</f>
        <v>5</v>
      </c>
      <c r="K114">
        <f>VALUE(D114)</f>
        <v>1</v>
      </c>
      <c r="L114">
        <f>VALUE(E114)</f>
        <v>0</v>
      </c>
      <c r="M114">
        <f t="shared" si="7"/>
        <v>0</v>
      </c>
      <c r="N114">
        <f t="shared" si="8"/>
        <v>2</v>
      </c>
      <c r="O114" t="str">
        <f t="shared" si="9"/>
        <v>5:5:1:0</v>
      </c>
      <c r="P114" t="str">
        <f t="shared" si="10"/>
        <v>5:5:1:0:0</v>
      </c>
      <c r="Q114" t="str">
        <f t="shared" si="11"/>
        <v>5:5:1:0:0:2</v>
      </c>
    </row>
    <row r="115" spans="1:17" x14ac:dyDescent="0.55000000000000004">
      <c r="A115" s="3" t="s">
        <v>390</v>
      </c>
      <c r="B115" s="7" t="str">
        <f>IFERROR(MID(A115,FIND("HexNAc",A115)+7,1),"")</f>
        <v>5</v>
      </c>
      <c r="C115" s="7" t="str">
        <f>IFERROR(MID(A115,FIND("Hex(",A115)+4,1),"")</f>
        <v>5</v>
      </c>
      <c r="D115" s="7" t="str">
        <f>IFERROR(MID(A115,FIND("Fuc(",A115)+4,1),"")</f>
        <v>2</v>
      </c>
      <c r="E115" s="7">
        <v>0</v>
      </c>
      <c r="F115" s="7">
        <v>0</v>
      </c>
      <c r="G115" s="8" t="str">
        <f>IFERROR(MID(A115,FIND("KDN(",A115)+4,1),"")</f>
        <v>2</v>
      </c>
      <c r="I115">
        <f>VALUE(B115)</f>
        <v>5</v>
      </c>
      <c r="J115">
        <f>VALUE(C115)</f>
        <v>5</v>
      </c>
      <c r="K115">
        <f>VALUE(D115)</f>
        <v>2</v>
      </c>
      <c r="L115">
        <f>VALUE(E115)</f>
        <v>0</v>
      </c>
      <c r="O115" t="str">
        <f t="shared" si="9"/>
        <v>5:5:2:0</v>
      </c>
      <c r="P115" t="str">
        <f t="shared" si="10"/>
        <v>5:5:2:0</v>
      </c>
      <c r="Q115" t="str">
        <f t="shared" si="11"/>
        <v>5:5:2:0</v>
      </c>
    </row>
    <row r="116" spans="1:17" x14ac:dyDescent="0.55000000000000004">
      <c r="A116" s="3" t="s">
        <v>289</v>
      </c>
      <c r="B116" s="7" t="str">
        <f>IFERROR(MID(A116,FIND("HexNAc",A116)+7,1),"")</f>
        <v>5</v>
      </c>
      <c r="C116" s="7" t="str">
        <f>IFERROR(MID(A116,FIND("Hex(",A116)+4,1),"")</f>
        <v>6</v>
      </c>
      <c r="D116" s="7">
        <v>0</v>
      </c>
      <c r="E116" s="7">
        <v>0</v>
      </c>
      <c r="F116" s="7">
        <v>0</v>
      </c>
      <c r="G116" s="8" t="str">
        <f>IFERROR(MID(A116,FIND("KDN(",A116)+4,1),"")</f>
        <v>1</v>
      </c>
      <c r="I116">
        <f>VALUE(B116)</f>
        <v>5</v>
      </c>
      <c r="J116">
        <f>VALUE(C116)</f>
        <v>6</v>
      </c>
      <c r="K116">
        <f>VALUE(D116)</f>
        <v>0</v>
      </c>
      <c r="L116">
        <f>VALUE(E116)</f>
        <v>0</v>
      </c>
      <c r="M116">
        <f t="shared" si="7"/>
        <v>0</v>
      </c>
      <c r="N116">
        <f t="shared" si="8"/>
        <v>1</v>
      </c>
      <c r="O116" t="str">
        <f t="shared" si="9"/>
        <v>5:6:0:0</v>
      </c>
      <c r="P116" t="str">
        <f t="shared" si="10"/>
        <v>5:6:0:0:0</v>
      </c>
      <c r="Q116" t="str">
        <f t="shared" si="11"/>
        <v>5:6:0:0:0:1</v>
      </c>
    </row>
    <row r="117" spans="1:17" x14ac:dyDescent="0.55000000000000004">
      <c r="A117" s="3" t="s">
        <v>290</v>
      </c>
      <c r="B117" s="7" t="str">
        <f>IFERROR(MID(A117,FIND("HexNAc",A117)+7,1),"")</f>
        <v>5</v>
      </c>
      <c r="C117" s="7" t="str">
        <f>IFERROR(MID(A117,FIND("Hex(",A117)+4,1),"")</f>
        <v>6</v>
      </c>
      <c r="D117" s="7" t="str">
        <f>IFERROR(MID(A117,FIND("Fuc(",A117)+4,1),"")</f>
        <v>1</v>
      </c>
      <c r="E117" s="7">
        <v>0</v>
      </c>
      <c r="F117" s="7">
        <v>0</v>
      </c>
      <c r="G117" s="8" t="str">
        <f>IFERROR(MID(A117,FIND("KDN(",A117)+4,1),"")</f>
        <v>1</v>
      </c>
      <c r="I117">
        <f>VALUE(B117)</f>
        <v>5</v>
      </c>
      <c r="J117">
        <f>VALUE(C117)</f>
        <v>6</v>
      </c>
      <c r="K117">
        <f>VALUE(D117)</f>
        <v>1</v>
      </c>
      <c r="L117">
        <f>VALUE(E117)</f>
        <v>0</v>
      </c>
      <c r="M117">
        <f t="shared" si="7"/>
        <v>0</v>
      </c>
      <c r="N117">
        <f t="shared" si="8"/>
        <v>1</v>
      </c>
      <c r="O117" t="str">
        <f t="shared" si="9"/>
        <v>5:6:1:0</v>
      </c>
      <c r="P117" t="str">
        <f t="shared" si="10"/>
        <v>5:6:1:0:0</v>
      </c>
      <c r="Q117" t="str">
        <f t="shared" si="11"/>
        <v>5:6:1:0:0:1</v>
      </c>
    </row>
    <row r="118" spans="1:17" x14ac:dyDescent="0.55000000000000004">
      <c r="A118" s="3" t="s">
        <v>291</v>
      </c>
      <c r="B118" s="7" t="str">
        <f>IFERROR(MID(A118,FIND("HexNAc",A118)+7,1),"")</f>
        <v>5</v>
      </c>
      <c r="C118" s="7" t="str">
        <f>IFERROR(MID(A118,FIND("Hex(",A118)+4,1),"")</f>
        <v>6</v>
      </c>
      <c r="D118" s="7" t="str">
        <f>IFERROR(MID(A118,FIND("Fuc(",A118)+4,1),"")</f>
        <v>2</v>
      </c>
      <c r="E118" s="7">
        <v>0</v>
      </c>
      <c r="F118" s="7">
        <v>0</v>
      </c>
      <c r="G118" s="8" t="str">
        <f>IFERROR(MID(A118,FIND("KDN(",A118)+4,1),"")</f>
        <v>1</v>
      </c>
      <c r="I118">
        <f>VALUE(B118)</f>
        <v>5</v>
      </c>
      <c r="J118">
        <f>VALUE(C118)</f>
        <v>6</v>
      </c>
      <c r="K118">
        <f>VALUE(D118)</f>
        <v>2</v>
      </c>
      <c r="L118">
        <f>VALUE(E118)</f>
        <v>0</v>
      </c>
      <c r="M118">
        <f t="shared" si="7"/>
        <v>0</v>
      </c>
      <c r="N118">
        <f t="shared" si="8"/>
        <v>1</v>
      </c>
      <c r="O118" t="str">
        <f t="shared" si="9"/>
        <v>5:6:2:0</v>
      </c>
      <c r="P118" t="str">
        <f t="shared" si="10"/>
        <v>5:6:2:0:0</v>
      </c>
      <c r="Q118" t="str">
        <f t="shared" si="11"/>
        <v>5:6:2:0:0:1</v>
      </c>
    </row>
    <row r="119" spans="1:17" x14ac:dyDescent="0.55000000000000004">
      <c r="A119" s="3" t="s">
        <v>292</v>
      </c>
      <c r="B119" s="7" t="str">
        <f>IFERROR(MID(A119,FIND("HexNAc",A119)+7,1),"")</f>
        <v>5</v>
      </c>
      <c r="C119" s="7" t="str">
        <f>IFERROR(MID(A119,FIND("Hex(",A119)+4,1),"")</f>
        <v>6</v>
      </c>
      <c r="D119" s="7" t="str">
        <f>IFERROR(MID(A119,FIND("Fuc(",A119)+4,1),"")</f>
        <v>3</v>
      </c>
      <c r="E119" s="7">
        <v>0</v>
      </c>
      <c r="F119" s="7">
        <v>0</v>
      </c>
      <c r="G119" s="8" t="str">
        <f>IFERROR(MID(A119,FIND("KDN(",A119)+4,1),"")</f>
        <v>1</v>
      </c>
      <c r="I119">
        <f>VALUE(B119)</f>
        <v>5</v>
      </c>
      <c r="J119">
        <f>VALUE(C119)</f>
        <v>6</v>
      </c>
      <c r="K119">
        <f>VALUE(D119)</f>
        <v>3</v>
      </c>
      <c r="L119">
        <f>VALUE(E119)</f>
        <v>0</v>
      </c>
      <c r="M119">
        <f t="shared" si="7"/>
        <v>0</v>
      </c>
      <c r="N119">
        <f t="shared" si="8"/>
        <v>1</v>
      </c>
      <c r="O119" t="str">
        <f t="shared" si="9"/>
        <v>5:6:3:0</v>
      </c>
      <c r="P119" t="str">
        <f t="shared" si="10"/>
        <v>5:6:3:0:0</v>
      </c>
      <c r="Q119" t="str">
        <f t="shared" si="11"/>
        <v>5:6:3:0:0:1</v>
      </c>
    </row>
    <row r="120" spans="1:17" x14ac:dyDescent="0.55000000000000004">
      <c r="A120" s="3" t="s">
        <v>293</v>
      </c>
      <c r="B120" s="7" t="str">
        <f>IFERROR(MID(A120,FIND("HexNAc",A120)+7,1),"")</f>
        <v>5</v>
      </c>
      <c r="C120" s="7" t="str">
        <f>IFERROR(MID(A120,FIND("Hex(",A120)+4,1),"")</f>
        <v>6</v>
      </c>
      <c r="D120" s="7" t="str">
        <f>IFERROR(MID(A120,FIND("Fuc(",A120)+4,1),"")</f>
        <v>4</v>
      </c>
      <c r="E120" s="7">
        <v>0</v>
      </c>
      <c r="F120" s="7">
        <v>0</v>
      </c>
      <c r="G120" s="8" t="str">
        <f>IFERROR(MID(A120,FIND("KDN(",A120)+4,1),"")</f>
        <v>1</v>
      </c>
      <c r="I120">
        <f>VALUE(B120)</f>
        <v>5</v>
      </c>
      <c r="J120">
        <f>VALUE(C120)</f>
        <v>6</v>
      </c>
      <c r="K120">
        <f>VALUE(D120)</f>
        <v>4</v>
      </c>
      <c r="L120">
        <f>VALUE(E120)</f>
        <v>0</v>
      </c>
      <c r="M120">
        <f t="shared" si="7"/>
        <v>0</v>
      </c>
      <c r="N120">
        <f t="shared" si="8"/>
        <v>1</v>
      </c>
      <c r="O120" t="str">
        <f t="shared" si="9"/>
        <v>5:6:4:0</v>
      </c>
      <c r="P120" t="str">
        <f t="shared" si="10"/>
        <v>5:6:4:0:0</v>
      </c>
      <c r="Q120" t="str">
        <f t="shared" si="11"/>
        <v>5:6:4:0:0:1</v>
      </c>
    </row>
    <row r="121" spans="1:17" x14ac:dyDescent="0.55000000000000004">
      <c r="A121" s="3" t="s">
        <v>391</v>
      </c>
      <c r="B121" s="7" t="str">
        <f>IFERROR(MID(A121,FIND("HexNAc",A121)+7,1),"")</f>
        <v>5</v>
      </c>
      <c r="C121" s="7" t="str">
        <f>IFERROR(MID(A121,FIND("Hex(",A121)+4,1),"")</f>
        <v>6</v>
      </c>
      <c r="D121" s="7">
        <v>0</v>
      </c>
      <c r="E121" s="7">
        <v>0</v>
      </c>
      <c r="F121" s="7">
        <v>0</v>
      </c>
      <c r="G121" s="8" t="str">
        <f>IFERROR(MID(A121,FIND("KDN(",A121)+4,1),"")</f>
        <v>2</v>
      </c>
      <c r="I121">
        <f>VALUE(B121)</f>
        <v>5</v>
      </c>
      <c r="J121">
        <f>VALUE(C121)</f>
        <v>6</v>
      </c>
      <c r="K121">
        <f>VALUE(D121)</f>
        <v>0</v>
      </c>
      <c r="L121">
        <f>VALUE(E121)</f>
        <v>0</v>
      </c>
      <c r="M121">
        <f t="shared" si="7"/>
        <v>0</v>
      </c>
      <c r="N121">
        <f t="shared" si="8"/>
        <v>2</v>
      </c>
      <c r="O121" t="str">
        <f t="shared" si="9"/>
        <v>5:6:0:0</v>
      </c>
      <c r="P121" t="str">
        <f t="shared" si="10"/>
        <v>5:6:0:0:0</v>
      </c>
      <c r="Q121" t="str">
        <f t="shared" si="11"/>
        <v>5:6:0:0:0:2</v>
      </c>
    </row>
    <row r="122" spans="1:17" x14ac:dyDescent="0.55000000000000004">
      <c r="A122" s="3" t="s">
        <v>392</v>
      </c>
      <c r="B122" s="7" t="str">
        <f>IFERROR(MID(A122,FIND("HexNAc",A122)+7,1),"")</f>
        <v>5</v>
      </c>
      <c r="C122" s="7" t="str">
        <f>IFERROR(MID(A122,FIND("Hex(",A122)+4,1),"")</f>
        <v>6</v>
      </c>
      <c r="D122" s="7" t="str">
        <f>IFERROR(MID(A122,FIND("Fuc(",A122)+4,1),"")</f>
        <v>1</v>
      </c>
      <c r="E122" s="7">
        <v>0</v>
      </c>
      <c r="F122" s="7">
        <v>0</v>
      </c>
      <c r="G122" s="8" t="str">
        <f>IFERROR(MID(A122,FIND("KDN(",A122)+4,1),"")</f>
        <v>2</v>
      </c>
      <c r="I122">
        <f>VALUE(B122)</f>
        <v>5</v>
      </c>
      <c r="J122">
        <f>VALUE(C122)</f>
        <v>6</v>
      </c>
      <c r="K122">
        <f>VALUE(D122)</f>
        <v>1</v>
      </c>
      <c r="L122">
        <f>VALUE(E122)</f>
        <v>0</v>
      </c>
      <c r="M122">
        <f t="shared" si="7"/>
        <v>0</v>
      </c>
      <c r="N122">
        <f t="shared" si="8"/>
        <v>2</v>
      </c>
      <c r="O122" t="str">
        <f t="shared" si="9"/>
        <v>5:6:1:0</v>
      </c>
      <c r="P122" t="str">
        <f t="shared" si="10"/>
        <v>5:6:1:0:0</v>
      </c>
      <c r="Q122" t="str">
        <f t="shared" si="11"/>
        <v>5:6:1:0:0:2</v>
      </c>
    </row>
    <row r="123" spans="1:17" x14ac:dyDescent="0.55000000000000004">
      <c r="A123" s="3" t="s">
        <v>393</v>
      </c>
      <c r="B123" s="7" t="str">
        <f>IFERROR(MID(A123,FIND("HexNAc",A123)+7,1),"")</f>
        <v>5</v>
      </c>
      <c r="C123" s="7" t="str">
        <f>IFERROR(MID(A123,FIND("Hex(",A123)+4,1),"")</f>
        <v>6</v>
      </c>
      <c r="D123" s="7" t="str">
        <f>IFERROR(MID(A123,FIND("Fuc(",A123)+4,1),"")</f>
        <v>2</v>
      </c>
      <c r="E123" s="7">
        <v>0</v>
      </c>
      <c r="F123" s="7">
        <v>0</v>
      </c>
      <c r="G123" s="8" t="str">
        <f>IFERROR(MID(A123,FIND("KDN(",A123)+4,1),"")</f>
        <v>2</v>
      </c>
      <c r="I123">
        <f>VALUE(B123)</f>
        <v>5</v>
      </c>
      <c r="J123">
        <f>VALUE(C123)</f>
        <v>6</v>
      </c>
      <c r="K123">
        <f>VALUE(D123)</f>
        <v>2</v>
      </c>
      <c r="L123">
        <f>VALUE(E123)</f>
        <v>0</v>
      </c>
      <c r="M123">
        <f t="shared" si="7"/>
        <v>0</v>
      </c>
      <c r="N123">
        <f t="shared" si="8"/>
        <v>2</v>
      </c>
      <c r="O123" t="str">
        <f t="shared" si="9"/>
        <v>5:6:2:0</v>
      </c>
      <c r="P123" t="str">
        <f t="shared" si="10"/>
        <v>5:6:2:0:0</v>
      </c>
      <c r="Q123" t="str">
        <f t="shared" si="11"/>
        <v>5:6:2:0:0:2</v>
      </c>
    </row>
    <row r="124" spans="1:17" x14ac:dyDescent="0.55000000000000004">
      <c r="A124" s="3" t="s">
        <v>394</v>
      </c>
      <c r="B124" s="7" t="str">
        <f>IFERROR(MID(A124,FIND("HexNAc",A124)+7,1),"")</f>
        <v>5</v>
      </c>
      <c r="C124" s="7" t="str">
        <f>IFERROR(MID(A124,FIND("Hex(",A124)+4,1),"")</f>
        <v>6</v>
      </c>
      <c r="D124" s="7" t="str">
        <f>IFERROR(MID(A124,FIND("Fuc(",A124)+4,1),"")</f>
        <v>3</v>
      </c>
      <c r="E124" s="7">
        <v>0</v>
      </c>
      <c r="F124" s="7">
        <v>0</v>
      </c>
      <c r="G124" s="8" t="str">
        <f>IFERROR(MID(A124,FIND("KDN(",A124)+4,1),"")</f>
        <v>2</v>
      </c>
      <c r="I124">
        <f>VALUE(B124)</f>
        <v>5</v>
      </c>
      <c r="J124">
        <f>VALUE(C124)</f>
        <v>6</v>
      </c>
      <c r="K124">
        <f>VALUE(D124)</f>
        <v>3</v>
      </c>
      <c r="L124">
        <f>VALUE(E124)</f>
        <v>0</v>
      </c>
      <c r="M124">
        <f t="shared" si="7"/>
        <v>0</v>
      </c>
      <c r="N124">
        <f t="shared" si="8"/>
        <v>2</v>
      </c>
      <c r="O124" t="str">
        <f t="shared" si="9"/>
        <v>5:6:3:0</v>
      </c>
      <c r="P124" t="str">
        <f t="shared" si="10"/>
        <v>5:6:3:0:0</v>
      </c>
      <c r="Q124" t="str">
        <f t="shared" si="11"/>
        <v>5:6:3:0:0:2</v>
      </c>
    </row>
    <row r="125" spans="1:17" x14ac:dyDescent="0.55000000000000004">
      <c r="A125" s="3" t="s">
        <v>395</v>
      </c>
      <c r="B125" s="7" t="str">
        <f>IFERROR(MID(A125,FIND("HexNAc",A125)+7,1),"")</f>
        <v>5</v>
      </c>
      <c r="C125" s="7" t="str">
        <f>IFERROR(MID(A125,FIND("Hex(",A125)+4,1),"")</f>
        <v>6</v>
      </c>
      <c r="D125" s="7" t="str">
        <f>IFERROR(MID(A125,FIND("Fuc(",A125)+4,1),"")</f>
        <v>4</v>
      </c>
      <c r="E125" s="7">
        <v>0</v>
      </c>
      <c r="F125" s="7">
        <v>0</v>
      </c>
      <c r="G125" s="8" t="str">
        <f>IFERROR(MID(A125,FIND("KDN(",A125)+4,1),"")</f>
        <v>2</v>
      </c>
      <c r="I125">
        <f>VALUE(B125)</f>
        <v>5</v>
      </c>
      <c r="J125">
        <f>VALUE(C125)</f>
        <v>6</v>
      </c>
      <c r="K125">
        <f>VALUE(D125)</f>
        <v>4</v>
      </c>
      <c r="L125">
        <f>VALUE(E125)</f>
        <v>0</v>
      </c>
      <c r="M125">
        <f t="shared" si="7"/>
        <v>0</v>
      </c>
      <c r="N125">
        <f t="shared" si="8"/>
        <v>2</v>
      </c>
      <c r="O125" t="str">
        <f t="shared" si="9"/>
        <v>5:6:4:0</v>
      </c>
      <c r="P125" t="str">
        <f t="shared" si="10"/>
        <v>5:6:4:0:0</v>
      </c>
      <c r="Q125" t="str">
        <f t="shared" si="11"/>
        <v>5:6:4:0:0:2</v>
      </c>
    </row>
    <row r="126" spans="1:17" x14ac:dyDescent="0.55000000000000004">
      <c r="A126" s="3" t="s">
        <v>441</v>
      </c>
      <c r="B126" s="7" t="str">
        <f>IFERROR(MID(A126,FIND("HexNAc",A126)+7,1),"")</f>
        <v>5</v>
      </c>
      <c r="C126" s="7" t="str">
        <f>IFERROR(MID(A126,FIND("Hex(",A126)+4,1),"")</f>
        <v>6</v>
      </c>
      <c r="D126" s="7">
        <v>0</v>
      </c>
      <c r="E126" s="7">
        <v>0</v>
      </c>
      <c r="F126" s="7">
        <v>0</v>
      </c>
      <c r="G126" s="8" t="str">
        <f>IFERROR(MID(A126,FIND("KDN(",A126)+4,1),"")</f>
        <v>3</v>
      </c>
      <c r="I126">
        <f>VALUE(B126)</f>
        <v>5</v>
      </c>
      <c r="J126">
        <f>VALUE(C126)</f>
        <v>6</v>
      </c>
      <c r="K126">
        <f>VALUE(D126)</f>
        <v>0</v>
      </c>
      <c r="L126">
        <f>VALUE(E126)</f>
        <v>0</v>
      </c>
      <c r="M126">
        <f t="shared" si="7"/>
        <v>0</v>
      </c>
      <c r="N126">
        <f t="shared" si="8"/>
        <v>3</v>
      </c>
      <c r="O126" t="str">
        <f t="shared" si="9"/>
        <v>5:6:0:0</v>
      </c>
      <c r="P126" t="str">
        <f t="shared" si="10"/>
        <v>5:6:0:0:0</v>
      </c>
      <c r="Q126" t="str">
        <f t="shared" si="11"/>
        <v>5:6:0:0:0:3</v>
      </c>
    </row>
    <row r="127" spans="1:17" x14ac:dyDescent="0.55000000000000004">
      <c r="A127" s="3" t="s">
        <v>442</v>
      </c>
      <c r="B127" s="7" t="str">
        <f>IFERROR(MID(A127,FIND("HexNAc",A127)+7,1),"")</f>
        <v>5</v>
      </c>
      <c r="C127" s="7" t="str">
        <f>IFERROR(MID(A127,FIND("Hex(",A127)+4,1),"")</f>
        <v>6</v>
      </c>
      <c r="D127" s="7" t="str">
        <f>IFERROR(MID(A127,FIND("Fuc(",A127)+4,1),"")</f>
        <v>1</v>
      </c>
      <c r="E127" s="7">
        <v>0</v>
      </c>
      <c r="F127" s="7">
        <v>0</v>
      </c>
      <c r="G127" s="8" t="str">
        <f>IFERROR(MID(A127,FIND("KDN(",A127)+4,1),"")</f>
        <v>3</v>
      </c>
      <c r="I127">
        <f>VALUE(B127)</f>
        <v>5</v>
      </c>
      <c r="J127">
        <f>VALUE(C127)</f>
        <v>6</v>
      </c>
      <c r="K127">
        <f>VALUE(D127)</f>
        <v>1</v>
      </c>
      <c r="L127">
        <f>VALUE(E127)</f>
        <v>0</v>
      </c>
      <c r="M127">
        <f t="shared" si="7"/>
        <v>0</v>
      </c>
      <c r="N127">
        <f t="shared" si="8"/>
        <v>3</v>
      </c>
      <c r="O127" t="str">
        <f t="shared" si="9"/>
        <v>5:6:1:0</v>
      </c>
      <c r="P127" t="str">
        <f t="shared" si="10"/>
        <v>5:6:1:0:0</v>
      </c>
      <c r="Q127" t="str">
        <f t="shared" si="11"/>
        <v>5:6:1:0:0:3</v>
      </c>
    </row>
    <row r="128" spans="1:17" x14ac:dyDescent="0.55000000000000004">
      <c r="A128" s="3" t="s">
        <v>443</v>
      </c>
      <c r="B128" s="7" t="str">
        <f>IFERROR(MID(A128,FIND("HexNAc",A128)+7,1),"")</f>
        <v>5</v>
      </c>
      <c r="C128" s="7" t="str">
        <f>IFERROR(MID(A128,FIND("Hex(",A128)+4,1),"")</f>
        <v>6</v>
      </c>
      <c r="D128" s="7" t="str">
        <f>IFERROR(MID(A128,FIND("Fuc(",A128)+4,1),"")</f>
        <v>2</v>
      </c>
      <c r="E128" s="7">
        <v>0</v>
      </c>
      <c r="F128" s="7">
        <v>0</v>
      </c>
      <c r="G128" s="8" t="str">
        <f>IFERROR(MID(A128,FIND("KDN(",A128)+4,1),"")</f>
        <v>3</v>
      </c>
      <c r="I128">
        <f>VALUE(B128)</f>
        <v>5</v>
      </c>
      <c r="J128">
        <f>VALUE(C128)</f>
        <v>6</v>
      </c>
      <c r="K128">
        <f>VALUE(D128)</f>
        <v>2</v>
      </c>
      <c r="L128">
        <f>VALUE(E128)</f>
        <v>0</v>
      </c>
      <c r="M128">
        <f t="shared" si="7"/>
        <v>0</v>
      </c>
      <c r="N128">
        <f t="shared" si="8"/>
        <v>3</v>
      </c>
      <c r="O128" t="str">
        <f t="shared" si="9"/>
        <v>5:6:2:0</v>
      </c>
      <c r="P128" t="str">
        <f t="shared" si="10"/>
        <v>5:6:2:0:0</v>
      </c>
      <c r="Q128" t="str">
        <f t="shared" si="11"/>
        <v>5:6:2:0:0:3</v>
      </c>
    </row>
    <row r="129" spans="1:17" x14ac:dyDescent="0.55000000000000004">
      <c r="A129" s="3" t="s">
        <v>444</v>
      </c>
      <c r="B129" s="7" t="str">
        <f>IFERROR(MID(A129,FIND("HexNAc",A129)+7,1),"")</f>
        <v>5</v>
      </c>
      <c r="C129" s="7" t="str">
        <f>IFERROR(MID(A129,FIND("Hex(",A129)+4,1),"")</f>
        <v>6</v>
      </c>
      <c r="D129" s="7" t="str">
        <f>IFERROR(MID(A129,FIND("Fuc(",A129)+4,1),"")</f>
        <v>3</v>
      </c>
      <c r="E129" s="7">
        <v>0</v>
      </c>
      <c r="F129" s="7">
        <v>0</v>
      </c>
      <c r="G129" s="8" t="str">
        <f>IFERROR(MID(A129,FIND("KDN(",A129)+4,1),"")</f>
        <v>3</v>
      </c>
      <c r="I129">
        <f>VALUE(B129)</f>
        <v>5</v>
      </c>
      <c r="J129">
        <f>VALUE(C129)</f>
        <v>6</v>
      </c>
      <c r="K129">
        <f>VALUE(D129)</f>
        <v>3</v>
      </c>
      <c r="L129">
        <f>VALUE(E129)</f>
        <v>0</v>
      </c>
      <c r="M129">
        <f t="shared" si="7"/>
        <v>0</v>
      </c>
      <c r="N129">
        <f t="shared" si="8"/>
        <v>3</v>
      </c>
      <c r="O129" t="str">
        <f t="shared" si="9"/>
        <v>5:6:3:0</v>
      </c>
      <c r="P129" t="str">
        <f t="shared" si="10"/>
        <v>5:6:3:0:0</v>
      </c>
      <c r="Q129" t="str">
        <f t="shared" si="11"/>
        <v>5:6:3:0:0:3</v>
      </c>
    </row>
    <row r="130" spans="1:17" x14ac:dyDescent="0.55000000000000004">
      <c r="A130" s="3" t="s">
        <v>445</v>
      </c>
      <c r="B130" s="7" t="str">
        <f>IFERROR(MID(A130,FIND("HexNAc",A130)+7,1),"")</f>
        <v>5</v>
      </c>
      <c r="C130" s="7" t="str">
        <f>IFERROR(MID(A130,FIND("Hex(",A130)+4,1),"")</f>
        <v>6</v>
      </c>
      <c r="D130" s="7" t="str">
        <f>IFERROR(MID(A130,FIND("Fuc(",A130)+4,1),"")</f>
        <v>4</v>
      </c>
      <c r="E130" s="7">
        <v>0</v>
      </c>
      <c r="F130" s="7">
        <v>0</v>
      </c>
      <c r="G130" s="8" t="str">
        <f>IFERROR(MID(A130,FIND("KDN(",A130)+4,1),"")</f>
        <v>3</v>
      </c>
      <c r="I130">
        <f>VALUE(B130)</f>
        <v>5</v>
      </c>
      <c r="J130">
        <f>VALUE(C130)</f>
        <v>6</v>
      </c>
      <c r="K130">
        <f>VALUE(D130)</f>
        <v>4</v>
      </c>
      <c r="L130">
        <f>VALUE(E130)</f>
        <v>0</v>
      </c>
      <c r="M130">
        <f t="shared" si="7"/>
        <v>0</v>
      </c>
      <c r="N130">
        <f t="shared" si="8"/>
        <v>3</v>
      </c>
      <c r="O130" t="str">
        <f t="shared" si="9"/>
        <v>5:6:4:0</v>
      </c>
      <c r="P130" t="str">
        <f t="shared" si="10"/>
        <v>5:6:4:0:0</v>
      </c>
      <c r="Q130" t="str">
        <f t="shared" si="11"/>
        <v>5:6:4:0:0:3</v>
      </c>
    </row>
    <row r="131" spans="1:17" x14ac:dyDescent="0.55000000000000004">
      <c r="A131" t="s">
        <v>159</v>
      </c>
      <c r="B131" s="7" t="str">
        <f>IFERROR(MID(A131,FIND("HexNAc",A131)+7,1),"")</f>
        <v>6</v>
      </c>
      <c r="C131" s="7" t="str">
        <f>IFERROR(MID(A131,FIND("Hex(",A131)+4,1),"")</f>
        <v>3</v>
      </c>
      <c r="D131" s="7">
        <v>0</v>
      </c>
      <c r="E131" s="7">
        <v>0</v>
      </c>
      <c r="F131" s="7">
        <v>0</v>
      </c>
      <c r="G131" s="8">
        <v>0</v>
      </c>
      <c r="I131">
        <f>VALUE(B131)</f>
        <v>6</v>
      </c>
      <c r="J131">
        <f>VALUE(C131)</f>
        <v>3</v>
      </c>
      <c r="K131">
        <f>VALUE(D131)</f>
        <v>0</v>
      </c>
      <c r="L131">
        <f>VALUE(E131)</f>
        <v>0</v>
      </c>
      <c r="M131">
        <f t="shared" ref="M131:M194" si="12">VALUE(F131)</f>
        <v>0</v>
      </c>
      <c r="N131">
        <f t="shared" ref="N131:N194" si="13">VALUE(G131)</f>
        <v>0</v>
      </c>
      <c r="O131" t="str">
        <f t="shared" ref="O131:O194" si="14">_xlfn.TEXTJOIN(":",TRUE,I131,J131,K131,L131)</f>
        <v>6:3:0:0</v>
      </c>
      <c r="P131" t="str">
        <f t="shared" ref="P131:P194" si="15">_xlfn.TEXTJOIN(":",TRUE,I131,J131,K131,L131,M131)</f>
        <v>6:3:0:0:0</v>
      </c>
      <c r="Q131" t="str">
        <f t="shared" ref="Q131:Q194" si="16">_xlfn.TEXTJOIN(":",TRUE,I131,J131,K131,L131,M131,N131)</f>
        <v>6:3:0:0:0:0</v>
      </c>
    </row>
    <row r="132" spans="1:17" x14ac:dyDescent="0.55000000000000004">
      <c r="A132" t="s">
        <v>160</v>
      </c>
      <c r="B132" s="7" t="str">
        <f>IFERROR(MID(A132,FIND("HexNAc",A132)+7,1),"")</f>
        <v>6</v>
      </c>
      <c r="C132" s="7" t="str">
        <f>IFERROR(MID(A132,FIND("Hex(",A132)+4,1),"")</f>
        <v>3</v>
      </c>
      <c r="D132" s="7" t="str">
        <f>IFERROR(MID(A132,FIND("Fuc(",A132)+4,1),"")</f>
        <v>1</v>
      </c>
      <c r="E132" s="7">
        <v>0</v>
      </c>
      <c r="F132" s="7">
        <v>0</v>
      </c>
      <c r="G132" s="8">
        <v>0</v>
      </c>
      <c r="I132">
        <f>VALUE(B132)</f>
        <v>6</v>
      </c>
      <c r="J132">
        <f>VALUE(C132)</f>
        <v>3</v>
      </c>
      <c r="K132">
        <f>VALUE(D132)</f>
        <v>1</v>
      </c>
      <c r="L132">
        <f>VALUE(E132)</f>
        <v>0</v>
      </c>
      <c r="M132">
        <f t="shared" si="12"/>
        <v>0</v>
      </c>
      <c r="N132">
        <f t="shared" si="13"/>
        <v>0</v>
      </c>
      <c r="O132" t="str">
        <f t="shared" si="14"/>
        <v>6:3:1:0</v>
      </c>
      <c r="P132" t="str">
        <f t="shared" si="15"/>
        <v>6:3:1:0:0</v>
      </c>
      <c r="Q132" t="str">
        <f t="shared" si="16"/>
        <v>6:3:1:0:0:0</v>
      </c>
    </row>
    <row r="133" spans="1:17" x14ac:dyDescent="0.55000000000000004">
      <c r="A133" t="s">
        <v>161</v>
      </c>
      <c r="B133" s="7" t="str">
        <f>IFERROR(MID(A133,FIND("HexNAc",A133)+7,1),"")</f>
        <v>6</v>
      </c>
      <c r="C133" s="7" t="str">
        <f>IFERROR(MID(A133,FIND("Hex(",A133)+4,1),"")</f>
        <v>3</v>
      </c>
      <c r="D133" s="7" t="str">
        <f>IFERROR(MID(A133,FIND("Fuc(",A133)+4,1),"")</f>
        <v>2</v>
      </c>
      <c r="E133" s="7">
        <v>0</v>
      </c>
      <c r="F133" s="7">
        <v>0</v>
      </c>
      <c r="G133" s="8">
        <v>0</v>
      </c>
      <c r="I133">
        <f>VALUE(B133)</f>
        <v>6</v>
      </c>
      <c r="J133">
        <f>VALUE(C133)</f>
        <v>3</v>
      </c>
      <c r="K133">
        <f>VALUE(D133)</f>
        <v>2</v>
      </c>
      <c r="L133">
        <f>VALUE(E133)</f>
        <v>0</v>
      </c>
      <c r="M133">
        <f t="shared" si="12"/>
        <v>0</v>
      </c>
      <c r="N133">
        <f t="shared" si="13"/>
        <v>0</v>
      </c>
      <c r="O133" t="str">
        <f t="shared" si="14"/>
        <v>6:3:2:0</v>
      </c>
      <c r="P133" t="str">
        <f t="shared" si="15"/>
        <v>6:3:2:0:0</v>
      </c>
      <c r="Q133" t="str">
        <f t="shared" si="16"/>
        <v>6:3:2:0:0:0</v>
      </c>
    </row>
    <row r="134" spans="1:17" x14ac:dyDescent="0.55000000000000004">
      <c r="A134" t="s">
        <v>162</v>
      </c>
      <c r="B134" s="7" t="str">
        <f>IFERROR(MID(A134,FIND("HexNAc",A134)+7,1),"")</f>
        <v>6</v>
      </c>
      <c r="C134" s="7" t="str">
        <f>IFERROR(MID(A134,FIND("Hex(",A134)+4,1),"")</f>
        <v>4</v>
      </c>
      <c r="D134" s="7">
        <v>0</v>
      </c>
      <c r="E134" s="7">
        <v>0</v>
      </c>
      <c r="F134" s="7">
        <v>0</v>
      </c>
      <c r="G134" s="8">
        <v>0</v>
      </c>
      <c r="I134">
        <f>VALUE(B134)</f>
        <v>6</v>
      </c>
      <c r="J134">
        <f>VALUE(C134)</f>
        <v>4</v>
      </c>
      <c r="K134">
        <f>VALUE(D134)</f>
        <v>0</v>
      </c>
      <c r="L134">
        <f>VALUE(E134)</f>
        <v>0</v>
      </c>
      <c r="M134">
        <f t="shared" si="12"/>
        <v>0</v>
      </c>
      <c r="N134">
        <f t="shared" si="13"/>
        <v>0</v>
      </c>
      <c r="O134" t="str">
        <f t="shared" si="14"/>
        <v>6:4:0:0</v>
      </c>
      <c r="P134" t="str">
        <f t="shared" si="15"/>
        <v>6:4:0:0:0</v>
      </c>
      <c r="Q134" t="str">
        <f t="shared" si="16"/>
        <v>6:4:0:0:0:0</v>
      </c>
    </row>
    <row r="135" spans="1:17" x14ac:dyDescent="0.55000000000000004">
      <c r="A135" t="s">
        <v>163</v>
      </c>
      <c r="B135" s="7" t="str">
        <f>IFERROR(MID(A135,FIND("HexNAc",A135)+7,1),"")</f>
        <v>6</v>
      </c>
      <c r="C135" s="7" t="str">
        <f>IFERROR(MID(A135,FIND("Hex(",A135)+4,1),"")</f>
        <v>4</v>
      </c>
      <c r="D135" s="7" t="str">
        <f>IFERROR(MID(A135,FIND("Fuc(",A135)+4,1),"")</f>
        <v>1</v>
      </c>
      <c r="E135" s="7">
        <v>0</v>
      </c>
      <c r="F135" s="7">
        <v>0</v>
      </c>
      <c r="G135" s="8">
        <v>0</v>
      </c>
      <c r="I135">
        <f>VALUE(B135)</f>
        <v>6</v>
      </c>
      <c r="J135">
        <f>VALUE(C135)</f>
        <v>4</v>
      </c>
      <c r="K135">
        <f>VALUE(D135)</f>
        <v>1</v>
      </c>
      <c r="L135">
        <f>VALUE(E135)</f>
        <v>0</v>
      </c>
      <c r="M135">
        <f t="shared" si="12"/>
        <v>0</v>
      </c>
      <c r="N135">
        <f t="shared" si="13"/>
        <v>0</v>
      </c>
      <c r="O135" t="str">
        <f t="shared" si="14"/>
        <v>6:4:1:0</v>
      </c>
      <c r="P135" t="str">
        <f t="shared" si="15"/>
        <v>6:4:1:0:0</v>
      </c>
      <c r="Q135" t="str">
        <f t="shared" si="16"/>
        <v>6:4:1:0:0:0</v>
      </c>
    </row>
    <row r="136" spans="1:17" x14ac:dyDescent="0.55000000000000004">
      <c r="A136" t="s">
        <v>164</v>
      </c>
      <c r="B136" s="7" t="str">
        <f>IFERROR(MID(A136,FIND("HexNAc",A136)+7,1),"")</f>
        <v>6</v>
      </c>
      <c r="C136" s="7" t="str">
        <f>IFERROR(MID(A136,FIND("Hex(",A136)+4,1),"")</f>
        <v>4</v>
      </c>
      <c r="D136" s="7" t="str">
        <f>IFERROR(MID(A136,FIND("Fuc(",A136)+4,1),"")</f>
        <v>2</v>
      </c>
      <c r="E136" s="7">
        <v>0</v>
      </c>
      <c r="F136" s="7">
        <v>0</v>
      </c>
      <c r="G136" s="8">
        <v>0</v>
      </c>
      <c r="I136">
        <f>VALUE(B136)</f>
        <v>6</v>
      </c>
      <c r="J136">
        <f>VALUE(C136)</f>
        <v>4</v>
      </c>
      <c r="K136">
        <f>VALUE(D136)</f>
        <v>2</v>
      </c>
      <c r="L136">
        <f>VALUE(E136)</f>
        <v>0</v>
      </c>
      <c r="M136">
        <f t="shared" si="12"/>
        <v>0</v>
      </c>
      <c r="N136">
        <f t="shared" si="13"/>
        <v>0</v>
      </c>
      <c r="O136" t="str">
        <f t="shared" si="14"/>
        <v>6:4:2:0</v>
      </c>
      <c r="P136" t="str">
        <f t="shared" si="15"/>
        <v>6:4:2:0:0</v>
      </c>
      <c r="Q136" t="str">
        <f t="shared" si="16"/>
        <v>6:4:2:0:0:0</v>
      </c>
    </row>
    <row r="137" spans="1:17" x14ac:dyDescent="0.55000000000000004">
      <c r="A137" t="s">
        <v>165</v>
      </c>
      <c r="B137" s="7" t="str">
        <f>IFERROR(MID(A137,FIND("HexNAc",A137)+7,1),"")</f>
        <v>6</v>
      </c>
      <c r="C137" s="7" t="str">
        <f>IFERROR(MID(A137,FIND("Hex(",A137)+4,1),"")</f>
        <v>5</v>
      </c>
      <c r="D137" s="7">
        <v>0</v>
      </c>
      <c r="E137" s="7">
        <v>0</v>
      </c>
      <c r="F137" s="7">
        <v>0</v>
      </c>
      <c r="G137" s="8">
        <v>0</v>
      </c>
      <c r="I137">
        <f>VALUE(B137)</f>
        <v>6</v>
      </c>
      <c r="J137">
        <f>VALUE(C137)</f>
        <v>5</v>
      </c>
      <c r="K137">
        <f>VALUE(D137)</f>
        <v>0</v>
      </c>
      <c r="L137">
        <f>VALUE(E137)</f>
        <v>0</v>
      </c>
      <c r="M137">
        <f t="shared" si="12"/>
        <v>0</v>
      </c>
      <c r="N137">
        <f t="shared" si="13"/>
        <v>0</v>
      </c>
      <c r="O137" t="str">
        <f t="shared" si="14"/>
        <v>6:5:0:0</v>
      </c>
      <c r="P137" t="str">
        <f t="shared" si="15"/>
        <v>6:5:0:0:0</v>
      </c>
      <c r="Q137" t="str">
        <f t="shared" si="16"/>
        <v>6:5:0:0:0:0</v>
      </c>
    </row>
    <row r="138" spans="1:17" x14ac:dyDescent="0.55000000000000004">
      <c r="A138" t="s">
        <v>166</v>
      </c>
      <c r="B138" s="7" t="str">
        <f>IFERROR(MID(A138,FIND("HexNAc",A138)+7,1),"")</f>
        <v>6</v>
      </c>
      <c r="C138" s="7" t="str">
        <f>IFERROR(MID(A138,FIND("Hex(",A138)+4,1),"")</f>
        <v>5</v>
      </c>
      <c r="D138" s="7" t="str">
        <f>IFERROR(MID(A138,FIND("Fuc(",A138)+4,1),"")</f>
        <v>1</v>
      </c>
      <c r="E138" s="7">
        <v>0</v>
      </c>
      <c r="F138" s="7">
        <v>0</v>
      </c>
      <c r="G138" s="8">
        <v>0</v>
      </c>
      <c r="I138">
        <f>VALUE(B138)</f>
        <v>6</v>
      </c>
      <c r="J138">
        <f>VALUE(C138)</f>
        <v>5</v>
      </c>
      <c r="K138">
        <f>VALUE(D138)</f>
        <v>1</v>
      </c>
      <c r="L138">
        <f>VALUE(E138)</f>
        <v>0</v>
      </c>
      <c r="M138">
        <f t="shared" si="12"/>
        <v>0</v>
      </c>
      <c r="N138">
        <f t="shared" si="13"/>
        <v>0</v>
      </c>
      <c r="O138" t="str">
        <f t="shared" si="14"/>
        <v>6:5:1:0</v>
      </c>
      <c r="P138" t="str">
        <f t="shared" si="15"/>
        <v>6:5:1:0:0</v>
      </c>
      <c r="Q138" t="str">
        <f t="shared" si="16"/>
        <v>6:5:1:0:0:0</v>
      </c>
    </row>
    <row r="139" spans="1:17" x14ac:dyDescent="0.55000000000000004">
      <c r="A139" t="s">
        <v>167</v>
      </c>
      <c r="B139" s="7" t="str">
        <f>IFERROR(MID(A139,FIND("HexNAc",A139)+7,1),"")</f>
        <v>6</v>
      </c>
      <c r="C139" s="7" t="str">
        <f>IFERROR(MID(A139,FIND("Hex(",A139)+4,1),"")</f>
        <v>5</v>
      </c>
      <c r="D139" s="7" t="str">
        <f>IFERROR(MID(A139,FIND("Fuc(",A139)+4,1),"")</f>
        <v>2</v>
      </c>
      <c r="E139" s="7">
        <v>0</v>
      </c>
      <c r="F139" s="7">
        <v>0</v>
      </c>
      <c r="G139" s="8">
        <v>0</v>
      </c>
      <c r="I139">
        <f>VALUE(B139)</f>
        <v>6</v>
      </c>
      <c r="J139">
        <f>VALUE(C139)</f>
        <v>5</v>
      </c>
      <c r="K139">
        <f>VALUE(D139)</f>
        <v>2</v>
      </c>
      <c r="L139">
        <f>VALUE(E139)</f>
        <v>0</v>
      </c>
      <c r="M139">
        <f t="shared" si="12"/>
        <v>0</v>
      </c>
      <c r="N139">
        <f t="shared" si="13"/>
        <v>0</v>
      </c>
      <c r="O139" t="str">
        <f t="shared" si="14"/>
        <v>6:5:2:0</v>
      </c>
      <c r="P139" t="str">
        <f t="shared" si="15"/>
        <v>6:5:2:0:0</v>
      </c>
      <c r="Q139" t="str">
        <f t="shared" si="16"/>
        <v>6:5:2:0:0:0</v>
      </c>
    </row>
    <row r="140" spans="1:17" x14ac:dyDescent="0.55000000000000004">
      <c r="A140" t="s">
        <v>168</v>
      </c>
      <c r="B140" s="7" t="str">
        <f>IFERROR(MID(A140,FIND("HexNAc",A140)+7,1),"")</f>
        <v>6</v>
      </c>
      <c r="C140" s="7" t="str">
        <f>IFERROR(MID(A140,FIND("Hex(",A140)+4,1),"")</f>
        <v>5</v>
      </c>
      <c r="D140" s="7" t="str">
        <f>IFERROR(MID(A140,FIND("Fuc(",A140)+4,1),"")</f>
        <v>2</v>
      </c>
      <c r="E140" s="7" t="str">
        <f>IFERROR(MID(A140,FIND("NeuAc(",A140)+6,1),"")</f>
        <v>1</v>
      </c>
      <c r="F140" s="7">
        <v>0</v>
      </c>
      <c r="G140" s="8">
        <v>0</v>
      </c>
      <c r="I140">
        <f>VALUE(B140)</f>
        <v>6</v>
      </c>
      <c r="J140">
        <f>VALUE(C140)</f>
        <v>5</v>
      </c>
      <c r="K140">
        <f>VALUE(D140)</f>
        <v>2</v>
      </c>
      <c r="L140">
        <f>VALUE(E140)</f>
        <v>1</v>
      </c>
      <c r="M140">
        <f t="shared" si="12"/>
        <v>0</v>
      </c>
      <c r="N140">
        <f t="shared" si="13"/>
        <v>0</v>
      </c>
      <c r="O140" t="str">
        <f t="shared" si="14"/>
        <v>6:5:2:1</v>
      </c>
      <c r="P140" t="str">
        <f t="shared" si="15"/>
        <v>6:5:2:1:0</v>
      </c>
      <c r="Q140" t="str">
        <f t="shared" si="16"/>
        <v>6:5:2:1:0:0</v>
      </c>
    </row>
    <row r="141" spans="1:17" x14ac:dyDescent="0.55000000000000004">
      <c r="A141" t="s">
        <v>169</v>
      </c>
      <c r="B141" s="7" t="str">
        <f>IFERROR(MID(A141,FIND("HexNAc",A141)+7,1),"")</f>
        <v>6</v>
      </c>
      <c r="C141" s="7" t="str">
        <f>IFERROR(MID(A141,FIND("Hex(",A141)+4,1),"")</f>
        <v>5</v>
      </c>
      <c r="D141" s="7" t="str">
        <f>IFERROR(MID(A141,FIND("Fuc(",A141)+4,1),"")</f>
        <v>3</v>
      </c>
      <c r="E141" s="7">
        <v>0</v>
      </c>
      <c r="F141" s="7">
        <v>0</v>
      </c>
      <c r="G141" s="8">
        <v>0</v>
      </c>
      <c r="I141">
        <f>VALUE(B141)</f>
        <v>6</v>
      </c>
      <c r="J141">
        <f>VALUE(C141)</f>
        <v>5</v>
      </c>
      <c r="K141">
        <f>VALUE(D141)</f>
        <v>3</v>
      </c>
      <c r="L141">
        <f>VALUE(E141)</f>
        <v>0</v>
      </c>
      <c r="M141">
        <f t="shared" si="12"/>
        <v>0</v>
      </c>
      <c r="N141">
        <f t="shared" si="13"/>
        <v>0</v>
      </c>
      <c r="O141" t="str">
        <f t="shared" si="14"/>
        <v>6:5:3:0</v>
      </c>
      <c r="P141" t="str">
        <f t="shared" si="15"/>
        <v>6:5:3:0:0</v>
      </c>
      <c r="Q141" t="str">
        <f t="shared" si="16"/>
        <v>6:5:3:0:0:0</v>
      </c>
    </row>
    <row r="142" spans="1:17" x14ac:dyDescent="0.55000000000000004">
      <c r="A142" t="s">
        <v>170</v>
      </c>
      <c r="B142" s="7" t="str">
        <f>IFERROR(MID(A142,FIND("HexNAc",A142)+7,1),"")</f>
        <v>6</v>
      </c>
      <c r="C142" s="7" t="str">
        <f>IFERROR(MID(A142,FIND("Hex(",A142)+4,1),"")</f>
        <v>6</v>
      </c>
      <c r="D142" s="7">
        <v>0</v>
      </c>
      <c r="E142" s="7">
        <v>0</v>
      </c>
      <c r="F142" s="7">
        <v>0</v>
      </c>
      <c r="G142" s="8">
        <v>0</v>
      </c>
      <c r="I142">
        <f>VALUE(B142)</f>
        <v>6</v>
      </c>
      <c r="J142">
        <f>VALUE(C142)</f>
        <v>6</v>
      </c>
      <c r="K142">
        <f>VALUE(D142)</f>
        <v>0</v>
      </c>
      <c r="L142">
        <f>VALUE(E142)</f>
        <v>0</v>
      </c>
      <c r="M142">
        <f t="shared" si="12"/>
        <v>0</v>
      </c>
      <c r="N142">
        <f t="shared" si="13"/>
        <v>0</v>
      </c>
      <c r="O142" t="str">
        <f t="shared" si="14"/>
        <v>6:6:0:0</v>
      </c>
      <c r="P142" t="str">
        <f t="shared" si="15"/>
        <v>6:6:0:0:0</v>
      </c>
      <c r="Q142" t="str">
        <f t="shared" si="16"/>
        <v>6:6:0:0:0:0</v>
      </c>
    </row>
    <row r="143" spans="1:17" x14ac:dyDescent="0.55000000000000004">
      <c r="A143" t="s">
        <v>171</v>
      </c>
      <c r="B143" s="7" t="str">
        <f>IFERROR(MID(A143,FIND("HexNAc",A143)+7,1),"")</f>
        <v>6</v>
      </c>
      <c r="C143" s="7" t="str">
        <f>IFERROR(MID(A143,FIND("Hex(",A143)+4,1),"")</f>
        <v>6</v>
      </c>
      <c r="D143" s="7" t="str">
        <f>IFERROR(MID(A143,FIND("Fuc(",A143)+4,1),"")</f>
        <v>1</v>
      </c>
      <c r="E143" s="7">
        <v>0</v>
      </c>
      <c r="F143" s="7">
        <v>0</v>
      </c>
      <c r="G143" s="8">
        <v>0</v>
      </c>
      <c r="I143">
        <f>VALUE(B143)</f>
        <v>6</v>
      </c>
      <c r="J143">
        <f>VALUE(C143)</f>
        <v>6</v>
      </c>
      <c r="K143">
        <f>VALUE(D143)</f>
        <v>1</v>
      </c>
      <c r="L143">
        <f>VALUE(E143)</f>
        <v>0</v>
      </c>
      <c r="M143">
        <f t="shared" si="12"/>
        <v>0</v>
      </c>
      <c r="N143">
        <f t="shared" si="13"/>
        <v>0</v>
      </c>
      <c r="O143" t="str">
        <f t="shared" si="14"/>
        <v>6:6:1:0</v>
      </c>
      <c r="P143" t="str">
        <f t="shared" si="15"/>
        <v>6:6:1:0:0</v>
      </c>
      <c r="Q143" t="str">
        <f t="shared" si="16"/>
        <v>6:6:1:0:0:0</v>
      </c>
    </row>
    <row r="144" spans="1:17" x14ac:dyDescent="0.55000000000000004">
      <c r="A144" t="s">
        <v>172</v>
      </c>
      <c r="B144" s="7" t="str">
        <f>IFERROR(MID(A144,FIND("HexNAc",A144)+7,1),"")</f>
        <v>6</v>
      </c>
      <c r="C144" s="7" t="str">
        <f>IFERROR(MID(A144,FIND("Hex(",A144)+4,1),"")</f>
        <v>6</v>
      </c>
      <c r="D144" s="7" t="str">
        <f>IFERROR(MID(A144,FIND("Fuc(",A144)+4,1),"")</f>
        <v>2</v>
      </c>
      <c r="E144" s="7">
        <v>0</v>
      </c>
      <c r="F144" s="7">
        <v>0</v>
      </c>
      <c r="G144" s="8">
        <v>0</v>
      </c>
      <c r="I144">
        <f>VALUE(B144)</f>
        <v>6</v>
      </c>
      <c r="J144">
        <f>VALUE(C144)</f>
        <v>6</v>
      </c>
      <c r="K144">
        <f>VALUE(D144)</f>
        <v>2</v>
      </c>
      <c r="L144">
        <f>VALUE(E144)</f>
        <v>0</v>
      </c>
      <c r="M144">
        <f t="shared" si="12"/>
        <v>0</v>
      </c>
      <c r="N144">
        <f t="shared" si="13"/>
        <v>0</v>
      </c>
      <c r="O144" t="str">
        <f t="shared" si="14"/>
        <v>6:6:2:0</v>
      </c>
      <c r="P144" t="str">
        <f t="shared" si="15"/>
        <v>6:6:2:0:0</v>
      </c>
      <c r="Q144" t="str">
        <f t="shared" si="16"/>
        <v>6:6:2:0:0:0</v>
      </c>
    </row>
    <row r="145" spans="1:17" x14ac:dyDescent="0.55000000000000004">
      <c r="A145" t="s">
        <v>173</v>
      </c>
      <c r="B145" s="7" t="str">
        <f>IFERROR(MID(A145,FIND("HexNAc",A145)+7,1),"")</f>
        <v>6</v>
      </c>
      <c r="C145" s="7" t="str">
        <f>IFERROR(MID(A145,FIND("Hex(",A145)+4,1),"")</f>
        <v>6</v>
      </c>
      <c r="D145" s="7">
        <v>0</v>
      </c>
      <c r="E145" s="7" t="str">
        <f>IFERROR(MID(A145,FIND("NeuAc(",A145)+6,1),"")</f>
        <v>1</v>
      </c>
      <c r="F145" s="7">
        <v>0</v>
      </c>
      <c r="G145" s="8">
        <v>0</v>
      </c>
      <c r="I145">
        <f>VALUE(B145)</f>
        <v>6</v>
      </c>
      <c r="J145">
        <f>VALUE(C145)</f>
        <v>6</v>
      </c>
      <c r="K145">
        <f>VALUE(D145)</f>
        <v>0</v>
      </c>
      <c r="L145">
        <f>VALUE(E145)</f>
        <v>1</v>
      </c>
      <c r="M145">
        <f t="shared" si="12"/>
        <v>0</v>
      </c>
      <c r="N145">
        <f t="shared" si="13"/>
        <v>0</v>
      </c>
      <c r="O145" t="str">
        <f t="shared" si="14"/>
        <v>6:6:0:1</v>
      </c>
      <c r="P145" t="str">
        <f t="shared" si="15"/>
        <v>6:6:0:1:0</v>
      </c>
      <c r="Q145" t="str">
        <f t="shared" si="16"/>
        <v>6:6:0:1:0:0</v>
      </c>
    </row>
    <row r="146" spans="1:17" x14ac:dyDescent="0.55000000000000004">
      <c r="A146" t="s">
        <v>174</v>
      </c>
      <c r="B146" s="7" t="str">
        <f>IFERROR(MID(A146,FIND("HexNAc",A146)+7,1),"")</f>
        <v>6</v>
      </c>
      <c r="C146" s="7" t="str">
        <f>IFERROR(MID(A146,FIND("Hex(",A146)+4,1),"")</f>
        <v>6</v>
      </c>
      <c r="D146" s="7" t="str">
        <f>IFERROR(MID(A146,FIND("Fuc(",A146)+4,1),"")</f>
        <v>1</v>
      </c>
      <c r="E146" s="7" t="str">
        <f>IFERROR(MID(A146,FIND("NeuAc(",A146)+6,1),"")</f>
        <v>1</v>
      </c>
      <c r="F146" s="7">
        <v>0</v>
      </c>
      <c r="G146" s="8">
        <v>0</v>
      </c>
      <c r="I146">
        <f>VALUE(B146)</f>
        <v>6</v>
      </c>
      <c r="J146">
        <f>VALUE(C146)</f>
        <v>6</v>
      </c>
      <c r="K146">
        <f>VALUE(D146)</f>
        <v>1</v>
      </c>
      <c r="L146">
        <f>VALUE(E146)</f>
        <v>1</v>
      </c>
      <c r="M146">
        <f t="shared" si="12"/>
        <v>0</v>
      </c>
      <c r="N146">
        <f t="shared" si="13"/>
        <v>0</v>
      </c>
      <c r="O146" t="str">
        <f t="shared" si="14"/>
        <v>6:6:1:1</v>
      </c>
      <c r="P146" t="str">
        <f t="shared" si="15"/>
        <v>6:6:1:1:0</v>
      </c>
      <c r="Q146" t="str">
        <f t="shared" si="16"/>
        <v>6:6:1:1:0:0</v>
      </c>
    </row>
    <row r="147" spans="1:17" x14ac:dyDescent="0.55000000000000004">
      <c r="A147" t="s">
        <v>175</v>
      </c>
      <c r="B147" s="7" t="str">
        <f>IFERROR(MID(A147,FIND("HexNAc",A147)+7,1),"")</f>
        <v>6</v>
      </c>
      <c r="C147" s="7" t="str">
        <f>IFERROR(MID(A147,FIND("Hex(",A147)+4,1),"")</f>
        <v>6</v>
      </c>
      <c r="D147" s="7" t="str">
        <f>IFERROR(MID(A147,FIND("Fuc(",A147)+4,1),"")</f>
        <v>2</v>
      </c>
      <c r="E147" s="7" t="str">
        <f>IFERROR(MID(A147,FIND("NeuAc(",A147)+6,1),"")</f>
        <v>1</v>
      </c>
      <c r="F147" s="7">
        <v>0</v>
      </c>
      <c r="G147" s="8">
        <v>0</v>
      </c>
      <c r="I147">
        <f>VALUE(B147)</f>
        <v>6</v>
      </c>
      <c r="J147">
        <f>VALUE(C147)</f>
        <v>6</v>
      </c>
      <c r="K147">
        <f>VALUE(D147)</f>
        <v>2</v>
      </c>
      <c r="L147">
        <f>VALUE(E147)</f>
        <v>1</v>
      </c>
      <c r="M147">
        <f t="shared" si="12"/>
        <v>0</v>
      </c>
      <c r="N147">
        <f t="shared" si="13"/>
        <v>0</v>
      </c>
      <c r="O147" t="str">
        <f t="shared" si="14"/>
        <v>6:6:2:1</v>
      </c>
      <c r="P147" t="str">
        <f t="shared" si="15"/>
        <v>6:6:2:1:0</v>
      </c>
      <c r="Q147" t="str">
        <f t="shared" si="16"/>
        <v>6:6:2:1:0:0</v>
      </c>
    </row>
    <row r="148" spans="1:17" x14ac:dyDescent="0.55000000000000004">
      <c r="A148" t="s">
        <v>176</v>
      </c>
      <c r="B148" s="7" t="str">
        <f>IFERROR(MID(A148,FIND("HexNAc",A148)+7,1),"")</f>
        <v>6</v>
      </c>
      <c r="C148" s="7" t="str">
        <f>IFERROR(MID(A148,FIND("Hex(",A148)+4,1),"")</f>
        <v>6</v>
      </c>
      <c r="D148" s="7">
        <v>0</v>
      </c>
      <c r="E148" s="7" t="str">
        <f>IFERROR(MID(A148,FIND("NeuAc(",A148)+6,1),"")</f>
        <v>2</v>
      </c>
      <c r="F148" s="7">
        <v>0</v>
      </c>
      <c r="G148" s="8">
        <v>0</v>
      </c>
      <c r="I148">
        <f>VALUE(B148)</f>
        <v>6</v>
      </c>
      <c r="J148">
        <f>VALUE(C148)</f>
        <v>6</v>
      </c>
      <c r="K148">
        <f>VALUE(D148)</f>
        <v>0</v>
      </c>
      <c r="L148">
        <f>VALUE(E148)</f>
        <v>2</v>
      </c>
      <c r="M148">
        <f t="shared" si="12"/>
        <v>0</v>
      </c>
      <c r="N148">
        <f t="shared" si="13"/>
        <v>0</v>
      </c>
      <c r="O148" t="str">
        <f t="shared" si="14"/>
        <v>6:6:0:2</v>
      </c>
      <c r="P148" t="str">
        <f t="shared" si="15"/>
        <v>6:6:0:2:0</v>
      </c>
      <c r="Q148" t="str">
        <f t="shared" si="16"/>
        <v>6:6:0:2:0:0</v>
      </c>
    </row>
    <row r="149" spans="1:17" x14ac:dyDescent="0.55000000000000004">
      <c r="A149" t="s">
        <v>177</v>
      </c>
      <c r="B149" s="7" t="str">
        <f>IFERROR(MID(A149,FIND("HexNAc",A149)+7,1),"")</f>
        <v>6</v>
      </c>
      <c r="C149" s="7" t="str">
        <f>IFERROR(MID(A149,FIND("Hex(",A149)+4,1),"")</f>
        <v>6</v>
      </c>
      <c r="D149" s="7" t="str">
        <f>IFERROR(MID(A149,FIND("Fuc(",A149)+4,1),"")</f>
        <v>1</v>
      </c>
      <c r="E149" s="7" t="str">
        <f>IFERROR(MID(A149,FIND("NeuAc(",A149)+6,1),"")</f>
        <v>2</v>
      </c>
      <c r="F149" s="7">
        <v>0</v>
      </c>
      <c r="G149" s="8">
        <v>0</v>
      </c>
      <c r="I149">
        <f>VALUE(B149)</f>
        <v>6</v>
      </c>
      <c r="J149">
        <f>VALUE(C149)</f>
        <v>6</v>
      </c>
      <c r="K149">
        <f>VALUE(D149)</f>
        <v>1</v>
      </c>
      <c r="L149">
        <f>VALUE(E149)</f>
        <v>2</v>
      </c>
      <c r="M149">
        <f t="shared" si="12"/>
        <v>0</v>
      </c>
      <c r="N149">
        <f t="shared" si="13"/>
        <v>0</v>
      </c>
      <c r="O149" t="str">
        <f t="shared" si="14"/>
        <v>6:6:1:2</v>
      </c>
      <c r="P149" t="str">
        <f t="shared" si="15"/>
        <v>6:6:1:2:0</v>
      </c>
      <c r="Q149" t="str">
        <f t="shared" si="16"/>
        <v>6:6:1:2:0:0</v>
      </c>
    </row>
    <row r="150" spans="1:17" x14ac:dyDescent="0.55000000000000004">
      <c r="A150" t="s">
        <v>178</v>
      </c>
      <c r="B150" s="7" t="str">
        <f>IFERROR(MID(A150,FIND("HexNAc",A150)+7,1),"")</f>
        <v>6</v>
      </c>
      <c r="C150" s="7" t="str">
        <f>IFERROR(MID(A150,FIND("Hex(",A150)+4,1),"")</f>
        <v>6</v>
      </c>
      <c r="D150" s="7" t="str">
        <f>IFERROR(MID(A150,FIND("Fuc(",A150)+4,1),"")</f>
        <v>2</v>
      </c>
      <c r="E150" s="7" t="str">
        <f>IFERROR(MID(A150,FIND("NeuAc(",A150)+6,1),"")</f>
        <v>2</v>
      </c>
      <c r="F150" s="7">
        <v>0</v>
      </c>
      <c r="G150" s="8">
        <v>0</v>
      </c>
      <c r="I150">
        <f>VALUE(B150)</f>
        <v>6</v>
      </c>
      <c r="J150">
        <f>VALUE(C150)</f>
        <v>6</v>
      </c>
      <c r="K150">
        <f>VALUE(D150)</f>
        <v>2</v>
      </c>
      <c r="L150">
        <f>VALUE(E150)</f>
        <v>2</v>
      </c>
      <c r="M150">
        <f t="shared" si="12"/>
        <v>0</v>
      </c>
      <c r="N150">
        <f t="shared" si="13"/>
        <v>0</v>
      </c>
      <c r="O150" t="str">
        <f t="shared" si="14"/>
        <v>6:6:2:2</v>
      </c>
      <c r="P150" t="str">
        <f t="shared" si="15"/>
        <v>6:6:2:2:0</v>
      </c>
      <c r="Q150" t="str">
        <f t="shared" si="16"/>
        <v>6:6:2:2:0:0</v>
      </c>
    </row>
    <row r="151" spans="1:17" x14ac:dyDescent="0.55000000000000004">
      <c r="A151" t="s">
        <v>179</v>
      </c>
      <c r="B151" s="7" t="str">
        <f>IFERROR(MID(A151,FIND("HexNAc",A151)+7,1),"")</f>
        <v>6</v>
      </c>
      <c r="C151" s="7" t="str">
        <f>IFERROR(MID(A151,FIND("Hex(",A151)+4,1),"")</f>
        <v>6</v>
      </c>
      <c r="D151" s="7">
        <v>0</v>
      </c>
      <c r="E151" s="7" t="str">
        <f>IFERROR(MID(A151,FIND("NeuAc(",A151)+6,1),"")</f>
        <v>3</v>
      </c>
      <c r="F151" s="7">
        <v>0</v>
      </c>
      <c r="G151" s="8">
        <v>0</v>
      </c>
      <c r="I151">
        <f>VALUE(B151)</f>
        <v>6</v>
      </c>
      <c r="J151">
        <f>VALUE(C151)</f>
        <v>6</v>
      </c>
      <c r="K151">
        <f>VALUE(D151)</f>
        <v>0</v>
      </c>
      <c r="L151">
        <f>VALUE(E151)</f>
        <v>3</v>
      </c>
      <c r="M151">
        <f t="shared" si="12"/>
        <v>0</v>
      </c>
      <c r="N151">
        <f t="shared" si="13"/>
        <v>0</v>
      </c>
      <c r="O151" t="str">
        <f t="shared" si="14"/>
        <v>6:6:0:3</v>
      </c>
      <c r="P151" t="str">
        <f t="shared" si="15"/>
        <v>6:6:0:3:0</v>
      </c>
      <c r="Q151" t="str">
        <f t="shared" si="16"/>
        <v>6:6:0:3:0:0</v>
      </c>
    </row>
    <row r="152" spans="1:17" x14ac:dyDescent="0.55000000000000004">
      <c r="A152" t="s">
        <v>180</v>
      </c>
      <c r="B152" s="7" t="str">
        <f>IFERROR(MID(A152,FIND("HexNAc",A152)+7,1),"")</f>
        <v>6</v>
      </c>
      <c r="C152" s="7" t="str">
        <f>IFERROR(MID(A152,FIND("Hex(",A152)+4,1),"")</f>
        <v>6</v>
      </c>
      <c r="D152" s="7" t="str">
        <f>IFERROR(MID(A152,FIND("Fuc(",A152)+4,1),"")</f>
        <v>1</v>
      </c>
      <c r="E152" s="7" t="str">
        <f>IFERROR(MID(A152,FIND("NeuAc(",A152)+6,1),"")</f>
        <v>3</v>
      </c>
      <c r="F152" s="7">
        <v>0</v>
      </c>
      <c r="G152" s="8">
        <v>0</v>
      </c>
      <c r="I152">
        <f>VALUE(B152)</f>
        <v>6</v>
      </c>
      <c r="J152">
        <f>VALUE(C152)</f>
        <v>6</v>
      </c>
      <c r="K152">
        <f>VALUE(D152)</f>
        <v>1</v>
      </c>
      <c r="L152">
        <f>VALUE(E152)</f>
        <v>3</v>
      </c>
      <c r="M152">
        <f t="shared" si="12"/>
        <v>0</v>
      </c>
      <c r="N152">
        <f t="shared" si="13"/>
        <v>0</v>
      </c>
      <c r="O152" t="str">
        <f t="shared" si="14"/>
        <v>6:6:1:3</v>
      </c>
      <c r="P152" t="str">
        <f t="shared" si="15"/>
        <v>6:6:1:3:0</v>
      </c>
      <c r="Q152" t="str">
        <f t="shared" si="16"/>
        <v>6:6:1:3:0:0</v>
      </c>
    </row>
    <row r="153" spans="1:17" x14ac:dyDescent="0.55000000000000004">
      <c r="A153" t="s">
        <v>181</v>
      </c>
      <c r="B153" s="7" t="str">
        <f>IFERROR(MID(A153,FIND("HexNAc",A153)+7,1),"")</f>
        <v>6</v>
      </c>
      <c r="C153" s="7" t="str">
        <f>IFERROR(MID(A153,FIND("Hex(",A153)+4,1),"")</f>
        <v>6</v>
      </c>
      <c r="D153" s="7" t="str">
        <f>IFERROR(MID(A153,FIND("Fuc(",A153)+4,1),"")</f>
        <v>2</v>
      </c>
      <c r="E153" s="7" t="str">
        <f>IFERROR(MID(A153,FIND("NeuAc(",A153)+6,1),"")</f>
        <v>3</v>
      </c>
      <c r="F153" s="7">
        <v>0</v>
      </c>
      <c r="G153" s="8">
        <v>0</v>
      </c>
      <c r="I153">
        <f>VALUE(B153)</f>
        <v>6</v>
      </c>
      <c r="J153">
        <f>VALUE(C153)</f>
        <v>6</v>
      </c>
      <c r="K153">
        <f>VALUE(D153)</f>
        <v>2</v>
      </c>
      <c r="L153">
        <f>VALUE(E153)</f>
        <v>3</v>
      </c>
      <c r="M153">
        <f t="shared" si="12"/>
        <v>0</v>
      </c>
      <c r="N153">
        <f t="shared" si="13"/>
        <v>0</v>
      </c>
      <c r="O153" t="str">
        <f t="shared" si="14"/>
        <v>6:6:2:3</v>
      </c>
      <c r="P153" t="str">
        <f t="shared" si="15"/>
        <v>6:6:2:3:0</v>
      </c>
      <c r="Q153" t="str">
        <f t="shared" si="16"/>
        <v>6:6:2:3:0:0</v>
      </c>
    </row>
    <row r="154" spans="1:17" x14ac:dyDescent="0.55000000000000004">
      <c r="A154" t="s">
        <v>182</v>
      </c>
      <c r="B154" s="7" t="str">
        <f>IFERROR(MID(A154,FIND("HexNAc",A154)+7,1),"")</f>
        <v>6</v>
      </c>
      <c r="C154" s="7" t="str">
        <f>IFERROR(MID(A154,FIND("Hex(",A154)+4,1),"")</f>
        <v>6</v>
      </c>
      <c r="D154" s="7" t="str">
        <f>IFERROR(MID(A154,FIND("Fuc(",A154)+4,1),"")</f>
        <v>3</v>
      </c>
      <c r="E154" s="7" t="str">
        <f>IFERROR(MID(A154,FIND("NeuAc(",A154)+6,1),"")</f>
        <v>3</v>
      </c>
      <c r="F154" s="7">
        <v>0</v>
      </c>
      <c r="G154" s="8">
        <v>0</v>
      </c>
      <c r="I154">
        <f>VALUE(B154)</f>
        <v>6</v>
      </c>
      <c r="J154">
        <f>VALUE(C154)</f>
        <v>6</v>
      </c>
      <c r="K154">
        <f>VALUE(D154)</f>
        <v>3</v>
      </c>
      <c r="L154">
        <f>VALUE(E154)</f>
        <v>3</v>
      </c>
      <c r="M154">
        <f t="shared" si="12"/>
        <v>0</v>
      </c>
      <c r="N154">
        <f t="shared" si="13"/>
        <v>0</v>
      </c>
      <c r="O154" t="str">
        <f t="shared" si="14"/>
        <v>6:6:3:3</v>
      </c>
      <c r="P154" t="str">
        <f t="shared" si="15"/>
        <v>6:6:3:3:0</v>
      </c>
      <c r="Q154" t="str">
        <f t="shared" si="16"/>
        <v>6:6:3:3:0:0</v>
      </c>
    </row>
    <row r="155" spans="1:17" x14ac:dyDescent="0.55000000000000004">
      <c r="A155" t="s">
        <v>183</v>
      </c>
      <c r="B155" s="7" t="str">
        <f>IFERROR(MID(A155,FIND("HexNAc",A155)+7,1),"")</f>
        <v>6</v>
      </c>
      <c r="C155" s="7" t="str">
        <f>IFERROR(MID(A155,FIND("Hex(",A155)+4,1),"")</f>
        <v>7</v>
      </c>
      <c r="D155" s="7" t="str">
        <f>IFERROR(MID(A155,FIND("Fuc(",A155)+4,1),"")</f>
        <v>1</v>
      </c>
      <c r="E155" s="7">
        <v>0</v>
      </c>
      <c r="F155" s="7">
        <v>0</v>
      </c>
      <c r="G155" s="8">
        <v>0</v>
      </c>
      <c r="I155">
        <f>VALUE(B155)</f>
        <v>6</v>
      </c>
      <c r="J155">
        <f>VALUE(C155)</f>
        <v>7</v>
      </c>
      <c r="K155">
        <f>VALUE(D155)</f>
        <v>1</v>
      </c>
      <c r="L155">
        <f>VALUE(E155)</f>
        <v>0</v>
      </c>
      <c r="M155">
        <f t="shared" si="12"/>
        <v>0</v>
      </c>
      <c r="N155">
        <f t="shared" si="13"/>
        <v>0</v>
      </c>
      <c r="O155" t="str">
        <f t="shared" si="14"/>
        <v>6:7:1:0</v>
      </c>
      <c r="P155" t="str">
        <f t="shared" si="15"/>
        <v>6:7:1:0:0</v>
      </c>
      <c r="Q155" t="str">
        <f t="shared" si="16"/>
        <v>6:7:1:0:0:0</v>
      </c>
    </row>
    <row r="156" spans="1:17" x14ac:dyDescent="0.55000000000000004">
      <c r="A156" t="s">
        <v>184</v>
      </c>
      <c r="B156" s="7" t="str">
        <f>IFERROR(MID(A156,FIND("HexNAc",A156)+7,1),"")</f>
        <v>6</v>
      </c>
      <c r="C156" s="7" t="str">
        <f>IFERROR(MID(A156,FIND("Hex(",A156)+4,1),"")</f>
        <v>7</v>
      </c>
      <c r="D156" s="7" t="str">
        <f>IFERROR(MID(A156,FIND("Fuc(",A156)+4,1),"")</f>
        <v>2</v>
      </c>
      <c r="E156" s="7">
        <v>0</v>
      </c>
      <c r="F156" s="7">
        <v>0</v>
      </c>
      <c r="G156" s="8">
        <v>0</v>
      </c>
      <c r="I156">
        <f>VALUE(B156)</f>
        <v>6</v>
      </c>
      <c r="J156">
        <f>VALUE(C156)</f>
        <v>7</v>
      </c>
      <c r="K156">
        <f>VALUE(D156)</f>
        <v>2</v>
      </c>
      <c r="L156">
        <f>VALUE(E156)</f>
        <v>0</v>
      </c>
      <c r="M156">
        <f t="shared" si="12"/>
        <v>0</v>
      </c>
      <c r="N156">
        <f t="shared" si="13"/>
        <v>0</v>
      </c>
      <c r="O156" t="str">
        <f t="shared" si="14"/>
        <v>6:7:2:0</v>
      </c>
      <c r="P156" t="str">
        <f t="shared" si="15"/>
        <v>6:7:2:0:0</v>
      </c>
      <c r="Q156" t="str">
        <f t="shared" si="16"/>
        <v>6:7:2:0:0:0</v>
      </c>
    </row>
    <row r="157" spans="1:17" x14ac:dyDescent="0.55000000000000004">
      <c r="A157" t="s">
        <v>185</v>
      </c>
      <c r="B157" s="7" t="str">
        <f>IFERROR(MID(A157,FIND("HexNAc",A157)+7,1),"")</f>
        <v>6</v>
      </c>
      <c r="C157" s="7" t="str">
        <f>IFERROR(MID(A157,FIND("Hex(",A157)+4,1),"")</f>
        <v>7</v>
      </c>
      <c r="D157" s="7" t="str">
        <f>IFERROR(MID(A157,FIND("Fuc(",A157)+4,1),"")</f>
        <v>3</v>
      </c>
      <c r="E157" s="7">
        <v>0</v>
      </c>
      <c r="F157" s="7">
        <v>0</v>
      </c>
      <c r="G157" s="8">
        <v>0</v>
      </c>
      <c r="I157">
        <f>VALUE(B157)</f>
        <v>6</v>
      </c>
      <c r="J157">
        <f>VALUE(C157)</f>
        <v>7</v>
      </c>
      <c r="K157">
        <f>VALUE(D157)</f>
        <v>3</v>
      </c>
      <c r="L157">
        <f>VALUE(E157)</f>
        <v>0</v>
      </c>
      <c r="M157">
        <f t="shared" si="12"/>
        <v>0</v>
      </c>
      <c r="N157">
        <f t="shared" si="13"/>
        <v>0</v>
      </c>
      <c r="O157" t="str">
        <f t="shared" si="14"/>
        <v>6:7:3:0</v>
      </c>
      <c r="P157" t="str">
        <f t="shared" si="15"/>
        <v>6:7:3:0:0</v>
      </c>
      <c r="Q157" t="str">
        <f t="shared" si="16"/>
        <v>6:7:3:0:0:0</v>
      </c>
    </row>
    <row r="158" spans="1:17" x14ac:dyDescent="0.55000000000000004">
      <c r="A158" t="s">
        <v>186</v>
      </c>
      <c r="B158" s="7" t="str">
        <f>IFERROR(MID(A158,FIND("HexNAc",A158)+7,1),"")</f>
        <v>6</v>
      </c>
      <c r="C158" s="7" t="str">
        <f>IFERROR(MID(A158,FIND("Hex(",A158)+4,1),"")</f>
        <v>7</v>
      </c>
      <c r="D158" s="7">
        <v>0</v>
      </c>
      <c r="E158" s="7" t="str">
        <f>IFERROR(MID(A158,FIND("NeuAc(",A158)+6,1),"")</f>
        <v>1</v>
      </c>
      <c r="F158" s="7">
        <v>0</v>
      </c>
      <c r="G158" s="8">
        <v>0</v>
      </c>
      <c r="I158">
        <f>VALUE(B158)</f>
        <v>6</v>
      </c>
      <c r="J158">
        <f>VALUE(C158)</f>
        <v>7</v>
      </c>
      <c r="K158">
        <f>VALUE(D158)</f>
        <v>0</v>
      </c>
      <c r="L158">
        <f>VALUE(E158)</f>
        <v>1</v>
      </c>
      <c r="M158">
        <f t="shared" si="12"/>
        <v>0</v>
      </c>
      <c r="N158">
        <f t="shared" si="13"/>
        <v>0</v>
      </c>
      <c r="O158" t="str">
        <f t="shared" si="14"/>
        <v>6:7:0:1</v>
      </c>
      <c r="P158" t="str">
        <f t="shared" si="15"/>
        <v>6:7:0:1:0</v>
      </c>
      <c r="Q158" t="str">
        <f t="shared" si="16"/>
        <v>6:7:0:1:0:0</v>
      </c>
    </row>
    <row r="159" spans="1:17" x14ac:dyDescent="0.55000000000000004">
      <c r="A159" t="s">
        <v>187</v>
      </c>
      <c r="B159" s="7" t="str">
        <f>IFERROR(MID(A159,FIND("HexNAc",A159)+7,1),"")</f>
        <v>6</v>
      </c>
      <c r="C159" s="7" t="str">
        <f>IFERROR(MID(A159,FIND("Hex(",A159)+4,1),"")</f>
        <v>7</v>
      </c>
      <c r="D159" s="7" t="str">
        <f>IFERROR(MID(A159,FIND("Fuc(",A159)+4,1),"")</f>
        <v>1</v>
      </c>
      <c r="E159" s="7" t="str">
        <f>IFERROR(MID(A159,FIND("NeuAc(",A159)+6,1),"")</f>
        <v>1</v>
      </c>
      <c r="F159" s="7">
        <v>0</v>
      </c>
      <c r="G159" s="8">
        <v>0</v>
      </c>
      <c r="I159">
        <f>VALUE(B159)</f>
        <v>6</v>
      </c>
      <c r="J159">
        <f>VALUE(C159)</f>
        <v>7</v>
      </c>
      <c r="K159">
        <f>VALUE(D159)</f>
        <v>1</v>
      </c>
      <c r="L159">
        <f>VALUE(E159)</f>
        <v>1</v>
      </c>
      <c r="M159">
        <f t="shared" si="12"/>
        <v>0</v>
      </c>
      <c r="N159">
        <f t="shared" si="13"/>
        <v>0</v>
      </c>
      <c r="O159" t="str">
        <f t="shared" si="14"/>
        <v>6:7:1:1</v>
      </c>
      <c r="P159" t="str">
        <f t="shared" si="15"/>
        <v>6:7:1:1:0</v>
      </c>
      <c r="Q159" t="str">
        <f t="shared" si="16"/>
        <v>6:7:1:1:0:0</v>
      </c>
    </row>
    <row r="160" spans="1:17" x14ac:dyDescent="0.55000000000000004">
      <c r="A160" t="s">
        <v>188</v>
      </c>
      <c r="B160" s="7" t="str">
        <f>IFERROR(MID(A160,FIND("HexNAc",A160)+7,1),"")</f>
        <v>6</v>
      </c>
      <c r="C160" s="7" t="str">
        <f>IFERROR(MID(A160,FIND("Hex(",A160)+4,1),"")</f>
        <v>7</v>
      </c>
      <c r="D160" s="7" t="str">
        <f>IFERROR(MID(A160,FIND("Fuc(",A160)+4,1),"")</f>
        <v>2</v>
      </c>
      <c r="E160" s="7" t="str">
        <f>IFERROR(MID(A160,FIND("NeuAc(",A160)+6,1),"")</f>
        <v>1</v>
      </c>
      <c r="F160" s="7">
        <v>0</v>
      </c>
      <c r="G160" s="8">
        <v>0</v>
      </c>
      <c r="I160">
        <f>VALUE(B160)</f>
        <v>6</v>
      </c>
      <c r="J160">
        <f>VALUE(C160)</f>
        <v>7</v>
      </c>
      <c r="K160">
        <f>VALUE(D160)</f>
        <v>2</v>
      </c>
      <c r="L160">
        <f>VALUE(E160)</f>
        <v>1</v>
      </c>
      <c r="M160">
        <f t="shared" si="12"/>
        <v>0</v>
      </c>
      <c r="N160">
        <f t="shared" si="13"/>
        <v>0</v>
      </c>
      <c r="O160" t="str">
        <f t="shared" si="14"/>
        <v>6:7:2:1</v>
      </c>
      <c r="P160" t="str">
        <f t="shared" si="15"/>
        <v>6:7:2:1:0</v>
      </c>
      <c r="Q160" t="str">
        <f t="shared" si="16"/>
        <v>6:7:2:1:0:0</v>
      </c>
    </row>
    <row r="161" spans="1:17" x14ac:dyDescent="0.55000000000000004">
      <c r="A161" t="s">
        <v>189</v>
      </c>
      <c r="B161" s="7" t="str">
        <f>IFERROR(MID(A161,FIND("HexNAc",A161)+7,1),"")</f>
        <v>6</v>
      </c>
      <c r="C161" s="7" t="str">
        <f>IFERROR(MID(A161,FIND("Hex(",A161)+4,1),"")</f>
        <v>7</v>
      </c>
      <c r="D161" s="7" t="str">
        <f>IFERROR(MID(A161,FIND("Fuc(",A161)+4,1),"")</f>
        <v>3</v>
      </c>
      <c r="E161" s="7" t="str">
        <f>IFERROR(MID(A161,FIND("NeuAc(",A161)+6,1),"")</f>
        <v>1</v>
      </c>
      <c r="F161" s="7">
        <v>0</v>
      </c>
      <c r="G161" s="8">
        <v>0</v>
      </c>
      <c r="I161">
        <f>VALUE(B161)</f>
        <v>6</v>
      </c>
      <c r="J161">
        <f>VALUE(C161)</f>
        <v>7</v>
      </c>
      <c r="K161">
        <f>VALUE(D161)</f>
        <v>3</v>
      </c>
      <c r="L161">
        <f>VALUE(E161)</f>
        <v>1</v>
      </c>
      <c r="M161">
        <f t="shared" si="12"/>
        <v>0</v>
      </c>
      <c r="N161">
        <f t="shared" si="13"/>
        <v>0</v>
      </c>
      <c r="O161" t="str">
        <f t="shared" si="14"/>
        <v>6:7:3:1</v>
      </c>
      <c r="P161" t="str">
        <f t="shared" si="15"/>
        <v>6:7:3:1:0</v>
      </c>
      <c r="Q161" t="str">
        <f t="shared" si="16"/>
        <v>6:7:3:1:0:0</v>
      </c>
    </row>
    <row r="162" spans="1:17" x14ac:dyDescent="0.55000000000000004">
      <c r="A162" t="s">
        <v>190</v>
      </c>
      <c r="B162" s="7" t="str">
        <f>IFERROR(MID(A162,FIND("HexNAc",A162)+7,1),"")</f>
        <v>6</v>
      </c>
      <c r="C162" s="7" t="str">
        <f>IFERROR(MID(A162,FIND("Hex(",A162)+4,1),"")</f>
        <v>7</v>
      </c>
      <c r="D162" s="7">
        <v>0</v>
      </c>
      <c r="E162" s="7" t="str">
        <f>IFERROR(MID(A162,FIND("NeuAc(",A162)+6,1),"")</f>
        <v>2</v>
      </c>
      <c r="F162" s="7">
        <v>0</v>
      </c>
      <c r="G162" s="8">
        <v>0</v>
      </c>
      <c r="I162">
        <f>VALUE(B162)</f>
        <v>6</v>
      </c>
      <c r="J162">
        <f>VALUE(C162)</f>
        <v>7</v>
      </c>
      <c r="K162">
        <f>VALUE(D162)</f>
        <v>0</v>
      </c>
      <c r="L162">
        <f>VALUE(E162)</f>
        <v>2</v>
      </c>
      <c r="M162">
        <f t="shared" si="12"/>
        <v>0</v>
      </c>
      <c r="N162">
        <f t="shared" si="13"/>
        <v>0</v>
      </c>
      <c r="O162" t="str">
        <f t="shared" si="14"/>
        <v>6:7:0:2</v>
      </c>
      <c r="P162" t="str">
        <f t="shared" si="15"/>
        <v>6:7:0:2:0</v>
      </c>
      <c r="Q162" t="str">
        <f t="shared" si="16"/>
        <v>6:7:0:2:0:0</v>
      </c>
    </row>
    <row r="163" spans="1:17" x14ac:dyDescent="0.55000000000000004">
      <c r="A163" t="s">
        <v>191</v>
      </c>
      <c r="B163" s="7" t="str">
        <f>IFERROR(MID(A163,FIND("HexNAc",A163)+7,1),"")</f>
        <v>6</v>
      </c>
      <c r="C163" s="7" t="str">
        <f>IFERROR(MID(A163,FIND("Hex(",A163)+4,1),"")</f>
        <v>7</v>
      </c>
      <c r="D163" s="7" t="str">
        <f>IFERROR(MID(A163,FIND("Fuc(",A163)+4,1),"")</f>
        <v>1</v>
      </c>
      <c r="E163" s="7" t="str">
        <f>IFERROR(MID(A163,FIND("NeuAc(",A163)+6,1),"")</f>
        <v>2</v>
      </c>
      <c r="F163" s="7">
        <v>0</v>
      </c>
      <c r="G163" s="8">
        <v>0</v>
      </c>
      <c r="I163">
        <f>VALUE(B163)</f>
        <v>6</v>
      </c>
      <c r="J163">
        <f>VALUE(C163)</f>
        <v>7</v>
      </c>
      <c r="K163">
        <f>VALUE(D163)</f>
        <v>1</v>
      </c>
      <c r="L163">
        <f>VALUE(E163)</f>
        <v>2</v>
      </c>
      <c r="M163">
        <f t="shared" si="12"/>
        <v>0</v>
      </c>
      <c r="N163">
        <f t="shared" si="13"/>
        <v>0</v>
      </c>
      <c r="O163" t="str">
        <f t="shared" si="14"/>
        <v>6:7:1:2</v>
      </c>
      <c r="P163" t="str">
        <f t="shared" si="15"/>
        <v>6:7:1:2:0</v>
      </c>
      <c r="Q163" t="str">
        <f t="shared" si="16"/>
        <v>6:7:1:2:0:0</v>
      </c>
    </row>
    <row r="164" spans="1:17" x14ac:dyDescent="0.55000000000000004">
      <c r="A164" t="s">
        <v>192</v>
      </c>
      <c r="B164" s="7" t="str">
        <f>IFERROR(MID(A164,FIND("HexNAc",A164)+7,1),"")</f>
        <v>6</v>
      </c>
      <c r="C164" s="7" t="str">
        <f>IFERROR(MID(A164,FIND("Hex(",A164)+4,1),"")</f>
        <v>7</v>
      </c>
      <c r="D164" s="7" t="str">
        <f>IFERROR(MID(A164,FIND("Fuc(",A164)+4,1),"")</f>
        <v>2</v>
      </c>
      <c r="E164" s="7" t="str">
        <f>IFERROR(MID(A164,FIND("NeuAc(",A164)+6,1),"")</f>
        <v>2</v>
      </c>
      <c r="F164" s="7">
        <v>0</v>
      </c>
      <c r="G164" s="8">
        <v>0</v>
      </c>
      <c r="I164">
        <f>VALUE(B164)</f>
        <v>6</v>
      </c>
      <c r="J164">
        <f>VALUE(C164)</f>
        <v>7</v>
      </c>
      <c r="K164">
        <f>VALUE(D164)</f>
        <v>2</v>
      </c>
      <c r="L164">
        <f>VALUE(E164)</f>
        <v>2</v>
      </c>
      <c r="M164">
        <f t="shared" si="12"/>
        <v>0</v>
      </c>
      <c r="N164">
        <f t="shared" si="13"/>
        <v>0</v>
      </c>
      <c r="O164" t="str">
        <f t="shared" si="14"/>
        <v>6:7:2:2</v>
      </c>
      <c r="P164" t="str">
        <f t="shared" si="15"/>
        <v>6:7:2:2:0</v>
      </c>
      <c r="Q164" t="str">
        <f t="shared" si="16"/>
        <v>6:7:2:2:0:0</v>
      </c>
    </row>
    <row r="165" spans="1:17" x14ac:dyDescent="0.55000000000000004">
      <c r="A165" t="s">
        <v>193</v>
      </c>
      <c r="B165" s="7" t="str">
        <f>IFERROR(MID(A165,FIND("HexNAc",A165)+7,1),"")</f>
        <v>6</v>
      </c>
      <c r="C165" s="7" t="str">
        <f>IFERROR(MID(A165,FIND("Hex(",A165)+4,1),"")</f>
        <v>7</v>
      </c>
      <c r="D165" s="7" t="str">
        <f>IFERROR(MID(A165,FIND("Fuc(",A165)+4,1),"")</f>
        <v>3</v>
      </c>
      <c r="E165" s="7" t="str">
        <f>IFERROR(MID(A165,FIND("NeuAc(",A165)+6,1),"")</f>
        <v>2</v>
      </c>
      <c r="F165" s="7">
        <v>0</v>
      </c>
      <c r="G165" s="8">
        <v>0</v>
      </c>
      <c r="I165">
        <f>VALUE(B165)</f>
        <v>6</v>
      </c>
      <c r="J165">
        <f>VALUE(C165)</f>
        <v>7</v>
      </c>
      <c r="K165">
        <f>VALUE(D165)</f>
        <v>3</v>
      </c>
      <c r="L165">
        <f>VALUE(E165)</f>
        <v>2</v>
      </c>
      <c r="M165">
        <f t="shared" si="12"/>
        <v>0</v>
      </c>
      <c r="N165">
        <f t="shared" si="13"/>
        <v>0</v>
      </c>
      <c r="O165" t="str">
        <f t="shared" si="14"/>
        <v>6:7:3:2</v>
      </c>
      <c r="P165" t="str">
        <f t="shared" si="15"/>
        <v>6:7:3:2:0</v>
      </c>
      <c r="Q165" t="str">
        <f t="shared" si="16"/>
        <v>6:7:3:2:0:0</v>
      </c>
    </row>
    <row r="166" spans="1:17" x14ac:dyDescent="0.55000000000000004">
      <c r="A166" t="s">
        <v>194</v>
      </c>
      <c r="B166" s="7" t="str">
        <f>IFERROR(MID(A166,FIND("HexNAc",A166)+7,1),"")</f>
        <v>6</v>
      </c>
      <c r="C166" s="7" t="str">
        <f>IFERROR(MID(A166,FIND("Hex(",A166)+4,1),"")</f>
        <v>7</v>
      </c>
      <c r="D166" s="7">
        <v>0</v>
      </c>
      <c r="E166" s="7" t="str">
        <f>IFERROR(MID(A166,FIND("NeuAc(",A166)+6,1),"")</f>
        <v>3</v>
      </c>
      <c r="F166" s="7">
        <v>0</v>
      </c>
      <c r="G166" s="8">
        <v>0</v>
      </c>
      <c r="I166">
        <f>VALUE(B166)</f>
        <v>6</v>
      </c>
      <c r="J166">
        <f>VALUE(C166)</f>
        <v>7</v>
      </c>
      <c r="K166">
        <f>VALUE(D166)</f>
        <v>0</v>
      </c>
      <c r="L166">
        <f>VALUE(E166)</f>
        <v>3</v>
      </c>
      <c r="M166">
        <f t="shared" si="12"/>
        <v>0</v>
      </c>
      <c r="N166">
        <f t="shared" si="13"/>
        <v>0</v>
      </c>
      <c r="O166" t="str">
        <f t="shared" si="14"/>
        <v>6:7:0:3</v>
      </c>
      <c r="P166" t="str">
        <f t="shared" si="15"/>
        <v>6:7:0:3:0</v>
      </c>
      <c r="Q166" t="str">
        <f t="shared" si="16"/>
        <v>6:7:0:3:0:0</v>
      </c>
    </row>
    <row r="167" spans="1:17" x14ac:dyDescent="0.55000000000000004">
      <c r="A167" t="s">
        <v>195</v>
      </c>
      <c r="B167" s="7" t="str">
        <f>IFERROR(MID(A167,FIND("HexNAc",A167)+7,1),"")</f>
        <v>6</v>
      </c>
      <c r="C167" s="7" t="str">
        <f>IFERROR(MID(A167,FIND("Hex(",A167)+4,1),"")</f>
        <v>7</v>
      </c>
      <c r="D167" s="7" t="str">
        <f>IFERROR(MID(A167,FIND("Fuc(",A167)+4,1),"")</f>
        <v>1</v>
      </c>
      <c r="E167" s="7" t="str">
        <f>IFERROR(MID(A167,FIND("NeuAc(",A167)+6,1),"")</f>
        <v>3</v>
      </c>
      <c r="F167" s="7">
        <v>0</v>
      </c>
      <c r="G167" s="8">
        <v>0</v>
      </c>
      <c r="I167">
        <f>VALUE(B167)</f>
        <v>6</v>
      </c>
      <c r="J167">
        <f>VALUE(C167)</f>
        <v>7</v>
      </c>
      <c r="K167">
        <f>VALUE(D167)</f>
        <v>1</v>
      </c>
      <c r="L167">
        <f>VALUE(E167)</f>
        <v>3</v>
      </c>
      <c r="M167">
        <f t="shared" si="12"/>
        <v>0</v>
      </c>
      <c r="N167">
        <f t="shared" si="13"/>
        <v>0</v>
      </c>
      <c r="O167" t="str">
        <f t="shared" si="14"/>
        <v>6:7:1:3</v>
      </c>
      <c r="P167" t="str">
        <f t="shared" si="15"/>
        <v>6:7:1:3:0</v>
      </c>
      <c r="Q167" t="str">
        <f t="shared" si="16"/>
        <v>6:7:1:3:0:0</v>
      </c>
    </row>
    <row r="168" spans="1:17" x14ac:dyDescent="0.55000000000000004">
      <c r="A168" t="s">
        <v>196</v>
      </c>
      <c r="B168" s="7" t="str">
        <f>IFERROR(MID(A168,FIND("HexNAc",A168)+7,1),"")</f>
        <v>6</v>
      </c>
      <c r="C168" s="7" t="str">
        <f>IFERROR(MID(A168,FIND("Hex(",A168)+4,1),"")</f>
        <v>7</v>
      </c>
      <c r="D168" s="7" t="str">
        <f>IFERROR(MID(A168,FIND("Fuc(",A168)+4,1),"")</f>
        <v>2</v>
      </c>
      <c r="E168" s="7" t="str">
        <f>IFERROR(MID(A168,FIND("NeuAc(",A168)+6,1),"")</f>
        <v>3</v>
      </c>
      <c r="F168" s="7">
        <v>0</v>
      </c>
      <c r="G168" s="8">
        <v>0</v>
      </c>
      <c r="I168">
        <f>VALUE(B168)</f>
        <v>6</v>
      </c>
      <c r="J168">
        <f>VALUE(C168)</f>
        <v>7</v>
      </c>
      <c r="K168">
        <f>VALUE(D168)</f>
        <v>2</v>
      </c>
      <c r="L168">
        <f>VALUE(E168)</f>
        <v>3</v>
      </c>
      <c r="M168">
        <f t="shared" si="12"/>
        <v>0</v>
      </c>
      <c r="N168">
        <f t="shared" si="13"/>
        <v>0</v>
      </c>
      <c r="O168" t="str">
        <f t="shared" si="14"/>
        <v>6:7:2:3</v>
      </c>
      <c r="P168" t="str">
        <f t="shared" si="15"/>
        <v>6:7:2:3:0</v>
      </c>
      <c r="Q168" t="str">
        <f t="shared" si="16"/>
        <v>6:7:2:3:0:0</v>
      </c>
    </row>
    <row r="169" spans="1:17" x14ac:dyDescent="0.55000000000000004">
      <c r="A169" t="s">
        <v>197</v>
      </c>
      <c r="B169" s="7" t="str">
        <f>IFERROR(MID(A169,FIND("HexNAc",A169)+7,1),"")</f>
        <v>6</v>
      </c>
      <c r="C169" s="7" t="str">
        <f>IFERROR(MID(A169,FIND("Hex(",A169)+4,1),"")</f>
        <v>7</v>
      </c>
      <c r="D169" s="7" t="str">
        <f>IFERROR(MID(A169,FIND("Fuc(",A169)+4,1),"")</f>
        <v>3</v>
      </c>
      <c r="E169" s="7" t="str">
        <f>IFERROR(MID(A169,FIND("NeuAc(",A169)+6,1),"")</f>
        <v>3</v>
      </c>
      <c r="F169" s="7">
        <v>0</v>
      </c>
      <c r="G169" s="8">
        <v>0</v>
      </c>
      <c r="I169">
        <f>VALUE(B169)</f>
        <v>6</v>
      </c>
      <c r="J169">
        <f>VALUE(C169)</f>
        <v>7</v>
      </c>
      <c r="K169">
        <f>VALUE(D169)</f>
        <v>3</v>
      </c>
      <c r="L169">
        <f>VALUE(E169)</f>
        <v>3</v>
      </c>
      <c r="M169">
        <f t="shared" si="12"/>
        <v>0</v>
      </c>
      <c r="N169">
        <f t="shared" si="13"/>
        <v>0</v>
      </c>
      <c r="O169" t="str">
        <f t="shared" si="14"/>
        <v>6:7:3:3</v>
      </c>
      <c r="P169" t="str">
        <f t="shared" si="15"/>
        <v>6:7:3:3:0</v>
      </c>
      <c r="Q169" t="str">
        <f t="shared" si="16"/>
        <v>6:7:3:3:0:0</v>
      </c>
    </row>
    <row r="170" spans="1:17" x14ac:dyDescent="0.55000000000000004">
      <c r="A170" t="s">
        <v>198</v>
      </c>
      <c r="B170" s="7" t="str">
        <f>IFERROR(MID(A170,FIND("HexNAc",A170)+7,1),"")</f>
        <v>6</v>
      </c>
      <c r="C170" s="7" t="str">
        <f>IFERROR(MID(A170,FIND("Hex(",A170)+4,1),"")</f>
        <v>7</v>
      </c>
      <c r="D170" s="7">
        <v>0</v>
      </c>
      <c r="E170" s="7" t="str">
        <f>IFERROR(MID(A170,FIND("NeuAc(",A170)+6,1),"")</f>
        <v>4</v>
      </c>
      <c r="F170" s="7">
        <v>0</v>
      </c>
      <c r="G170" s="8">
        <v>0</v>
      </c>
      <c r="I170">
        <f>VALUE(B170)</f>
        <v>6</v>
      </c>
      <c r="J170">
        <f>VALUE(C170)</f>
        <v>7</v>
      </c>
      <c r="K170">
        <f>VALUE(D170)</f>
        <v>0</v>
      </c>
      <c r="L170">
        <f>VALUE(E170)</f>
        <v>4</v>
      </c>
      <c r="M170">
        <f t="shared" si="12"/>
        <v>0</v>
      </c>
      <c r="N170">
        <f t="shared" si="13"/>
        <v>0</v>
      </c>
      <c r="O170" t="str">
        <f t="shared" si="14"/>
        <v>6:7:0:4</v>
      </c>
      <c r="P170" t="str">
        <f t="shared" si="15"/>
        <v>6:7:0:4:0</v>
      </c>
      <c r="Q170" t="str">
        <f t="shared" si="16"/>
        <v>6:7:0:4:0:0</v>
      </c>
    </row>
    <row r="171" spans="1:17" x14ac:dyDescent="0.55000000000000004">
      <c r="A171" t="s">
        <v>199</v>
      </c>
      <c r="B171" s="7" t="str">
        <f>IFERROR(MID(A171,FIND("HexNAc",A171)+7,1),"")</f>
        <v>6</v>
      </c>
      <c r="C171" s="7" t="str">
        <f>IFERROR(MID(A171,FIND("Hex(",A171)+4,1),"")</f>
        <v>7</v>
      </c>
      <c r="D171" s="7" t="str">
        <f>IFERROR(MID(A171,FIND("Fuc(",A171)+4,1),"")</f>
        <v>1</v>
      </c>
      <c r="E171" s="7" t="str">
        <f>IFERROR(MID(A171,FIND("NeuAc(",A171)+6,1),"")</f>
        <v>4</v>
      </c>
      <c r="F171" s="7">
        <v>0</v>
      </c>
      <c r="G171" s="8">
        <v>0</v>
      </c>
      <c r="I171">
        <f>VALUE(B171)</f>
        <v>6</v>
      </c>
      <c r="J171">
        <f>VALUE(C171)</f>
        <v>7</v>
      </c>
      <c r="K171">
        <f>VALUE(D171)</f>
        <v>1</v>
      </c>
      <c r="L171">
        <f>VALUE(E171)</f>
        <v>4</v>
      </c>
      <c r="M171">
        <f t="shared" si="12"/>
        <v>0</v>
      </c>
      <c r="N171">
        <f t="shared" si="13"/>
        <v>0</v>
      </c>
      <c r="O171" t="str">
        <f t="shared" si="14"/>
        <v>6:7:1:4</v>
      </c>
      <c r="P171" t="str">
        <f t="shared" si="15"/>
        <v>6:7:1:4:0</v>
      </c>
      <c r="Q171" t="str">
        <f t="shared" si="16"/>
        <v>6:7:1:4:0:0</v>
      </c>
    </row>
    <row r="172" spans="1:17" x14ac:dyDescent="0.55000000000000004">
      <c r="A172" t="s">
        <v>200</v>
      </c>
      <c r="B172" s="7" t="str">
        <f>IFERROR(MID(A172,FIND("HexNAc",A172)+7,1),"")</f>
        <v>6</v>
      </c>
      <c r="C172" s="7" t="str">
        <f>IFERROR(MID(A172,FIND("Hex(",A172)+4,1),"")</f>
        <v>7</v>
      </c>
      <c r="D172" s="7" t="str">
        <f>IFERROR(MID(A172,FIND("Fuc(",A172)+4,1),"")</f>
        <v>2</v>
      </c>
      <c r="E172" s="7" t="str">
        <f>IFERROR(MID(A172,FIND("NeuAc(",A172)+6,1),"")</f>
        <v>4</v>
      </c>
      <c r="F172" s="7">
        <v>0</v>
      </c>
      <c r="G172" s="8">
        <v>0</v>
      </c>
      <c r="I172">
        <f>VALUE(B172)</f>
        <v>6</v>
      </c>
      <c r="J172">
        <f>VALUE(C172)</f>
        <v>7</v>
      </c>
      <c r="K172">
        <f>VALUE(D172)</f>
        <v>2</v>
      </c>
      <c r="L172">
        <f>VALUE(E172)</f>
        <v>4</v>
      </c>
      <c r="M172">
        <f t="shared" si="12"/>
        <v>0</v>
      </c>
      <c r="N172">
        <f t="shared" si="13"/>
        <v>0</v>
      </c>
      <c r="O172" t="str">
        <f t="shared" si="14"/>
        <v>6:7:2:4</v>
      </c>
      <c r="P172" t="str">
        <f t="shared" si="15"/>
        <v>6:7:2:4:0</v>
      </c>
      <c r="Q172" t="str">
        <f t="shared" si="16"/>
        <v>6:7:2:4:0:0</v>
      </c>
    </row>
    <row r="173" spans="1:17" x14ac:dyDescent="0.55000000000000004">
      <c r="A173" t="s">
        <v>201</v>
      </c>
      <c r="B173" s="7" t="str">
        <f>IFERROR(MID(A173,FIND("HexNAc",A173)+7,1),"")</f>
        <v>6</v>
      </c>
      <c r="C173" s="7" t="str">
        <f>IFERROR(MID(A173,FIND("Hex(",A173)+4,1),"")</f>
        <v>7</v>
      </c>
      <c r="D173" s="7" t="str">
        <f>IFERROR(MID(A173,FIND("Fuc(",A173)+4,1),"")</f>
        <v>3</v>
      </c>
      <c r="E173" s="7" t="str">
        <f>IFERROR(MID(A173,FIND("NeuAc(",A173)+6,1),"")</f>
        <v>4</v>
      </c>
      <c r="F173" s="7">
        <v>0</v>
      </c>
      <c r="G173" s="8">
        <v>0</v>
      </c>
      <c r="I173">
        <f>VALUE(B173)</f>
        <v>6</v>
      </c>
      <c r="J173">
        <f>VALUE(C173)</f>
        <v>7</v>
      </c>
      <c r="K173">
        <f>VALUE(D173)</f>
        <v>3</v>
      </c>
      <c r="L173">
        <f>VALUE(E173)</f>
        <v>4</v>
      </c>
      <c r="M173">
        <f t="shared" si="12"/>
        <v>0</v>
      </c>
      <c r="N173">
        <f t="shared" si="13"/>
        <v>0</v>
      </c>
      <c r="O173" t="str">
        <f t="shared" si="14"/>
        <v>6:7:3:4</v>
      </c>
      <c r="P173" t="str">
        <f t="shared" si="15"/>
        <v>6:7:3:4:0</v>
      </c>
      <c r="Q173" t="str">
        <f t="shared" si="16"/>
        <v>6:7:3:4:0:0</v>
      </c>
    </row>
    <row r="174" spans="1:17" x14ac:dyDescent="0.55000000000000004">
      <c r="A174" s="3" t="s">
        <v>325</v>
      </c>
      <c r="B174" s="7" t="str">
        <f>IFERROR(MID(A174,FIND("HexNAc",A174)+7,1),"")</f>
        <v>6</v>
      </c>
      <c r="C174" s="7" t="str">
        <f>IFERROR(MID(A174,FIND("Hex(",A174)+4,1),"")</f>
        <v>5</v>
      </c>
      <c r="D174" s="7" t="str">
        <f>IFERROR(MID(A174,FIND("Fuc(",A174)+4,1),"")</f>
        <v>2</v>
      </c>
      <c r="E174" s="7">
        <v>0</v>
      </c>
      <c r="F174" s="7">
        <v>0</v>
      </c>
      <c r="G174" s="8" t="str">
        <f>IFERROR(MID(A174,FIND("KDN(",A174)+4,1),"")</f>
        <v>1</v>
      </c>
      <c r="I174">
        <f>VALUE(B174)</f>
        <v>6</v>
      </c>
      <c r="J174">
        <f>VALUE(C174)</f>
        <v>5</v>
      </c>
      <c r="K174">
        <f>VALUE(D174)</f>
        <v>2</v>
      </c>
      <c r="L174">
        <f>VALUE(E174)</f>
        <v>0</v>
      </c>
      <c r="M174">
        <f t="shared" si="12"/>
        <v>0</v>
      </c>
      <c r="N174">
        <f t="shared" si="13"/>
        <v>1</v>
      </c>
      <c r="O174" t="str">
        <f t="shared" si="14"/>
        <v>6:5:2:0</v>
      </c>
      <c r="P174" t="str">
        <f t="shared" si="15"/>
        <v>6:5:2:0:0</v>
      </c>
      <c r="Q174" t="str">
        <f t="shared" si="16"/>
        <v>6:5:2:0:0:1</v>
      </c>
    </row>
    <row r="175" spans="1:17" x14ac:dyDescent="0.55000000000000004">
      <c r="A175" s="3" t="s">
        <v>326</v>
      </c>
      <c r="B175" s="7" t="str">
        <f>IFERROR(MID(A175,FIND("HexNAc",A175)+7,1),"")</f>
        <v>6</v>
      </c>
      <c r="C175" s="7" t="str">
        <f>IFERROR(MID(A175,FIND("Hex(",A175)+4,1),"")</f>
        <v>6</v>
      </c>
      <c r="D175" s="7">
        <v>0</v>
      </c>
      <c r="E175" s="7">
        <v>0</v>
      </c>
      <c r="F175" s="7">
        <v>0</v>
      </c>
      <c r="G175" s="8" t="str">
        <f>IFERROR(MID(A175,FIND("KDN(",A175)+4,1),"")</f>
        <v>1</v>
      </c>
      <c r="I175">
        <f>VALUE(B175)</f>
        <v>6</v>
      </c>
      <c r="J175">
        <f>VALUE(C175)</f>
        <v>6</v>
      </c>
      <c r="K175">
        <f>VALUE(D175)</f>
        <v>0</v>
      </c>
      <c r="L175">
        <f>VALUE(E175)</f>
        <v>0</v>
      </c>
      <c r="M175">
        <f t="shared" si="12"/>
        <v>0</v>
      </c>
      <c r="N175">
        <f t="shared" si="13"/>
        <v>1</v>
      </c>
      <c r="O175" t="str">
        <f t="shared" si="14"/>
        <v>6:6:0:0</v>
      </c>
      <c r="P175" t="str">
        <f t="shared" si="15"/>
        <v>6:6:0:0:0</v>
      </c>
      <c r="Q175" t="str">
        <f t="shared" si="16"/>
        <v>6:6:0:0:0:1</v>
      </c>
    </row>
    <row r="176" spans="1:17" x14ac:dyDescent="0.55000000000000004">
      <c r="A176" s="3" t="s">
        <v>327</v>
      </c>
      <c r="B176" s="7" t="str">
        <f>IFERROR(MID(A176,FIND("HexNAc",A176)+7,1),"")</f>
        <v>6</v>
      </c>
      <c r="C176" s="7" t="str">
        <f>IFERROR(MID(A176,FIND("Hex(",A176)+4,1),"")</f>
        <v>6</v>
      </c>
      <c r="D176" s="7" t="str">
        <f>IFERROR(MID(A176,FIND("Fuc(",A176)+4,1),"")</f>
        <v>1</v>
      </c>
      <c r="E176" s="7">
        <v>0</v>
      </c>
      <c r="F176" s="7">
        <v>0</v>
      </c>
      <c r="G176" s="8" t="str">
        <f>IFERROR(MID(A176,FIND("KDN(",A176)+4,1),"")</f>
        <v>1</v>
      </c>
      <c r="I176">
        <f>VALUE(B176)</f>
        <v>6</v>
      </c>
      <c r="J176">
        <f>VALUE(C176)</f>
        <v>6</v>
      </c>
      <c r="K176">
        <f>VALUE(D176)</f>
        <v>1</v>
      </c>
      <c r="L176">
        <f>VALUE(E176)</f>
        <v>0</v>
      </c>
      <c r="M176">
        <f t="shared" si="12"/>
        <v>0</v>
      </c>
      <c r="N176">
        <f t="shared" si="13"/>
        <v>1</v>
      </c>
      <c r="O176" t="str">
        <f t="shared" si="14"/>
        <v>6:6:1:0</v>
      </c>
      <c r="P176" t="str">
        <f t="shared" si="15"/>
        <v>6:6:1:0:0</v>
      </c>
      <c r="Q176" t="str">
        <f t="shared" si="16"/>
        <v>6:6:1:0:0:1</v>
      </c>
    </row>
    <row r="177" spans="1:17" x14ac:dyDescent="0.55000000000000004">
      <c r="A177" s="3" t="s">
        <v>328</v>
      </c>
      <c r="B177" s="7" t="str">
        <f>IFERROR(MID(A177,FIND("HexNAc",A177)+7,1),"")</f>
        <v>6</v>
      </c>
      <c r="C177" s="7" t="str">
        <f>IFERROR(MID(A177,FIND("Hex(",A177)+4,1),"")</f>
        <v>6</v>
      </c>
      <c r="D177" s="7" t="str">
        <f>IFERROR(MID(A177,FIND("Fuc(",A177)+4,1),"")</f>
        <v>2</v>
      </c>
      <c r="E177" s="7">
        <v>0</v>
      </c>
      <c r="F177" s="7">
        <v>0</v>
      </c>
      <c r="G177" s="8" t="str">
        <f>IFERROR(MID(A177,FIND("KDN(",A177)+4,1),"")</f>
        <v>1</v>
      </c>
      <c r="I177">
        <f>VALUE(B177)</f>
        <v>6</v>
      </c>
      <c r="J177">
        <f>VALUE(C177)</f>
        <v>6</v>
      </c>
      <c r="K177">
        <f>VALUE(D177)</f>
        <v>2</v>
      </c>
      <c r="L177">
        <f>VALUE(E177)</f>
        <v>0</v>
      </c>
      <c r="M177">
        <f t="shared" si="12"/>
        <v>0</v>
      </c>
      <c r="N177">
        <f t="shared" si="13"/>
        <v>1</v>
      </c>
      <c r="O177" t="str">
        <f t="shared" si="14"/>
        <v>6:6:2:0</v>
      </c>
      <c r="P177" t="str">
        <f t="shared" si="15"/>
        <v>6:6:2:0:0</v>
      </c>
      <c r="Q177" t="str">
        <f t="shared" si="16"/>
        <v>6:6:2:0:0:1</v>
      </c>
    </row>
    <row r="178" spans="1:17" x14ac:dyDescent="0.55000000000000004">
      <c r="A178" s="3" t="s">
        <v>406</v>
      </c>
      <c r="B178" s="7" t="str">
        <f>IFERROR(MID(A178,FIND("HexNAc",A178)+7,1),"")</f>
        <v>6</v>
      </c>
      <c r="C178" s="7" t="str">
        <f>IFERROR(MID(A178,FIND("Hex(",A178)+4,1),"")</f>
        <v>6</v>
      </c>
      <c r="D178" s="7">
        <v>0</v>
      </c>
      <c r="E178" s="7">
        <v>0</v>
      </c>
      <c r="F178" s="7">
        <v>0</v>
      </c>
      <c r="G178" s="8" t="str">
        <f>IFERROR(MID(A178,FIND("KDN(",A178)+4,1),"")</f>
        <v>2</v>
      </c>
      <c r="I178">
        <f>VALUE(B178)</f>
        <v>6</v>
      </c>
      <c r="J178">
        <f>VALUE(C178)</f>
        <v>6</v>
      </c>
      <c r="K178">
        <f>VALUE(D178)</f>
        <v>0</v>
      </c>
      <c r="L178">
        <f>VALUE(E178)</f>
        <v>0</v>
      </c>
      <c r="M178">
        <f t="shared" si="12"/>
        <v>0</v>
      </c>
      <c r="N178">
        <f t="shared" si="13"/>
        <v>2</v>
      </c>
      <c r="O178" t="str">
        <f t="shared" si="14"/>
        <v>6:6:0:0</v>
      </c>
      <c r="P178" t="str">
        <f t="shared" si="15"/>
        <v>6:6:0:0:0</v>
      </c>
      <c r="Q178" t="str">
        <f t="shared" si="16"/>
        <v>6:6:0:0:0:2</v>
      </c>
    </row>
    <row r="179" spans="1:17" x14ac:dyDescent="0.55000000000000004">
      <c r="A179" s="3" t="s">
        <v>407</v>
      </c>
      <c r="B179" s="7" t="str">
        <f>IFERROR(MID(A179,FIND("HexNAc",A179)+7,1),"")</f>
        <v>6</v>
      </c>
      <c r="C179" s="7" t="str">
        <f>IFERROR(MID(A179,FIND("Hex(",A179)+4,1),"")</f>
        <v>6</v>
      </c>
      <c r="D179" s="7" t="str">
        <f>IFERROR(MID(A179,FIND("Fuc(",A179)+4,1),"")</f>
        <v>1</v>
      </c>
      <c r="E179" s="7">
        <v>0</v>
      </c>
      <c r="F179" s="7">
        <v>0</v>
      </c>
      <c r="G179" s="8" t="str">
        <f>IFERROR(MID(A179,FIND("KDN(",A179)+4,1),"")</f>
        <v>2</v>
      </c>
      <c r="I179">
        <f>VALUE(B179)</f>
        <v>6</v>
      </c>
      <c r="J179">
        <f>VALUE(C179)</f>
        <v>6</v>
      </c>
      <c r="K179">
        <f>VALUE(D179)</f>
        <v>1</v>
      </c>
      <c r="L179">
        <f>VALUE(E179)</f>
        <v>0</v>
      </c>
      <c r="M179">
        <f t="shared" si="12"/>
        <v>0</v>
      </c>
      <c r="N179">
        <f t="shared" si="13"/>
        <v>2</v>
      </c>
      <c r="O179" t="str">
        <f t="shared" si="14"/>
        <v>6:6:1:0</v>
      </c>
      <c r="P179" t="str">
        <f t="shared" si="15"/>
        <v>6:6:1:0:0</v>
      </c>
      <c r="Q179" t="str">
        <f t="shared" si="16"/>
        <v>6:6:1:0:0:2</v>
      </c>
    </row>
    <row r="180" spans="1:17" x14ac:dyDescent="0.55000000000000004">
      <c r="A180" s="3" t="s">
        <v>408</v>
      </c>
      <c r="B180" s="7" t="str">
        <f>IFERROR(MID(A180,FIND("HexNAc",A180)+7,1),"")</f>
        <v>6</v>
      </c>
      <c r="C180" s="7" t="str">
        <f>IFERROR(MID(A180,FIND("Hex(",A180)+4,1),"")</f>
        <v>6</v>
      </c>
      <c r="D180" s="7" t="str">
        <f>IFERROR(MID(A180,FIND("Fuc(",A180)+4,1),"")</f>
        <v>2</v>
      </c>
      <c r="E180" s="7">
        <v>0</v>
      </c>
      <c r="F180" s="7">
        <v>0</v>
      </c>
      <c r="G180" s="8" t="str">
        <f>IFERROR(MID(A180,FIND("KDN(",A180)+4,1),"")</f>
        <v>2</v>
      </c>
      <c r="I180">
        <f>VALUE(B180)</f>
        <v>6</v>
      </c>
      <c r="J180">
        <f>VALUE(C180)</f>
        <v>6</v>
      </c>
      <c r="K180">
        <f>VALUE(D180)</f>
        <v>2</v>
      </c>
      <c r="L180">
        <f>VALUE(E180)</f>
        <v>0</v>
      </c>
      <c r="M180">
        <f t="shared" si="12"/>
        <v>0</v>
      </c>
      <c r="N180">
        <f t="shared" si="13"/>
        <v>2</v>
      </c>
      <c r="O180" t="str">
        <f t="shared" si="14"/>
        <v>6:6:2:0</v>
      </c>
      <c r="P180" t="str">
        <f t="shared" si="15"/>
        <v>6:6:2:0:0</v>
      </c>
      <c r="Q180" t="str">
        <f t="shared" si="16"/>
        <v>6:6:2:0:0:2</v>
      </c>
    </row>
    <row r="181" spans="1:17" x14ac:dyDescent="0.55000000000000004">
      <c r="A181" s="3" t="s">
        <v>446</v>
      </c>
      <c r="B181" s="7" t="str">
        <f>IFERROR(MID(A181,FIND("HexNAc",A181)+7,1),"")</f>
        <v>6</v>
      </c>
      <c r="C181" s="7" t="str">
        <f>IFERROR(MID(A181,FIND("Hex(",A181)+4,1),"")</f>
        <v>6</v>
      </c>
      <c r="D181" s="7">
        <v>0</v>
      </c>
      <c r="E181" s="7">
        <v>0</v>
      </c>
      <c r="F181" s="7">
        <v>0</v>
      </c>
      <c r="G181" s="8" t="str">
        <f>IFERROR(MID(A181,FIND("KDN(",A181)+4,1),"")</f>
        <v>3</v>
      </c>
      <c r="I181">
        <f>VALUE(B181)</f>
        <v>6</v>
      </c>
      <c r="J181">
        <f>VALUE(C181)</f>
        <v>6</v>
      </c>
      <c r="K181">
        <f>VALUE(D181)</f>
        <v>0</v>
      </c>
      <c r="L181">
        <f>VALUE(E181)</f>
        <v>0</v>
      </c>
      <c r="M181">
        <f t="shared" si="12"/>
        <v>0</v>
      </c>
      <c r="N181">
        <f t="shared" si="13"/>
        <v>3</v>
      </c>
      <c r="O181" t="str">
        <f t="shared" si="14"/>
        <v>6:6:0:0</v>
      </c>
      <c r="P181" t="str">
        <f t="shared" si="15"/>
        <v>6:6:0:0:0</v>
      </c>
      <c r="Q181" t="str">
        <f t="shared" si="16"/>
        <v>6:6:0:0:0:3</v>
      </c>
    </row>
    <row r="182" spans="1:17" x14ac:dyDescent="0.55000000000000004">
      <c r="A182" s="3" t="s">
        <v>447</v>
      </c>
      <c r="B182" s="7" t="str">
        <f>IFERROR(MID(A182,FIND("HexNAc",A182)+7,1),"")</f>
        <v>6</v>
      </c>
      <c r="C182" s="7" t="str">
        <f>IFERROR(MID(A182,FIND("Hex(",A182)+4,1),"")</f>
        <v>6</v>
      </c>
      <c r="D182" s="7" t="str">
        <f>IFERROR(MID(A182,FIND("Fuc(",A182)+4,1),"")</f>
        <v>1</v>
      </c>
      <c r="E182" s="7">
        <v>0</v>
      </c>
      <c r="F182" s="7">
        <v>0</v>
      </c>
      <c r="G182" s="8" t="str">
        <f>IFERROR(MID(A182,FIND("KDN(",A182)+4,1),"")</f>
        <v>3</v>
      </c>
      <c r="I182">
        <f>VALUE(B182)</f>
        <v>6</v>
      </c>
      <c r="J182">
        <f>VALUE(C182)</f>
        <v>6</v>
      </c>
      <c r="K182">
        <f>VALUE(D182)</f>
        <v>1</v>
      </c>
      <c r="L182">
        <f>VALUE(E182)</f>
        <v>0</v>
      </c>
      <c r="M182">
        <f t="shared" si="12"/>
        <v>0</v>
      </c>
      <c r="N182">
        <f t="shared" si="13"/>
        <v>3</v>
      </c>
      <c r="O182" t="str">
        <f t="shared" si="14"/>
        <v>6:6:1:0</v>
      </c>
      <c r="P182" t="str">
        <f t="shared" si="15"/>
        <v>6:6:1:0:0</v>
      </c>
      <c r="Q182" t="str">
        <f t="shared" si="16"/>
        <v>6:6:1:0:0:3</v>
      </c>
    </row>
    <row r="183" spans="1:17" x14ac:dyDescent="0.55000000000000004">
      <c r="A183" s="3" t="s">
        <v>448</v>
      </c>
      <c r="B183" s="7" t="str">
        <f>IFERROR(MID(A183,FIND("HexNAc",A183)+7,1),"")</f>
        <v>6</v>
      </c>
      <c r="C183" s="7" t="str">
        <f>IFERROR(MID(A183,FIND("Hex(",A183)+4,1),"")</f>
        <v>6</v>
      </c>
      <c r="D183" s="7" t="str">
        <f>IFERROR(MID(A183,FIND("Fuc(",A183)+4,1),"")</f>
        <v>2</v>
      </c>
      <c r="E183" s="7">
        <v>0</v>
      </c>
      <c r="F183" s="7">
        <v>0</v>
      </c>
      <c r="G183" s="8" t="str">
        <f>IFERROR(MID(A183,FIND("KDN(",A183)+4,1),"")</f>
        <v>3</v>
      </c>
      <c r="I183">
        <f>VALUE(B183)</f>
        <v>6</v>
      </c>
      <c r="J183">
        <f>VALUE(C183)</f>
        <v>6</v>
      </c>
      <c r="K183">
        <f>VALUE(D183)</f>
        <v>2</v>
      </c>
      <c r="L183">
        <f>VALUE(E183)</f>
        <v>0</v>
      </c>
      <c r="M183">
        <f t="shared" si="12"/>
        <v>0</v>
      </c>
      <c r="N183">
        <f t="shared" si="13"/>
        <v>3</v>
      </c>
      <c r="O183" t="str">
        <f t="shared" si="14"/>
        <v>6:6:2:0</v>
      </c>
      <c r="P183" t="str">
        <f t="shared" si="15"/>
        <v>6:6:2:0:0</v>
      </c>
      <c r="Q183" t="str">
        <f t="shared" si="16"/>
        <v>6:6:2:0:0:3</v>
      </c>
    </row>
    <row r="184" spans="1:17" x14ac:dyDescent="0.55000000000000004">
      <c r="A184" s="3" t="s">
        <v>449</v>
      </c>
      <c r="B184" s="7" t="str">
        <f>IFERROR(MID(A184,FIND("HexNAc",A184)+7,1),"")</f>
        <v>6</v>
      </c>
      <c r="C184" s="7" t="str">
        <f>IFERROR(MID(A184,FIND("Hex(",A184)+4,1),"")</f>
        <v>6</v>
      </c>
      <c r="D184" s="7" t="str">
        <f>IFERROR(MID(A184,FIND("Fuc(",A184)+4,1),"")</f>
        <v>3</v>
      </c>
      <c r="E184" s="7">
        <v>0</v>
      </c>
      <c r="F184" s="7">
        <v>0</v>
      </c>
      <c r="G184" s="8" t="str">
        <f>IFERROR(MID(A184,FIND("KDN(",A184)+4,1),"")</f>
        <v>3</v>
      </c>
      <c r="I184">
        <f>VALUE(B184)</f>
        <v>6</v>
      </c>
      <c r="J184">
        <f>VALUE(C184)</f>
        <v>6</v>
      </c>
      <c r="K184">
        <f>VALUE(D184)</f>
        <v>3</v>
      </c>
      <c r="L184">
        <f>VALUE(E184)</f>
        <v>0</v>
      </c>
      <c r="M184">
        <f t="shared" si="12"/>
        <v>0</v>
      </c>
      <c r="N184">
        <f t="shared" si="13"/>
        <v>3</v>
      </c>
      <c r="O184" t="str">
        <f t="shared" si="14"/>
        <v>6:6:3:0</v>
      </c>
      <c r="P184" t="str">
        <f t="shared" si="15"/>
        <v>6:6:3:0:0</v>
      </c>
      <c r="Q184" t="str">
        <f t="shared" si="16"/>
        <v>6:6:3:0:0:3</v>
      </c>
    </row>
    <row r="185" spans="1:17" x14ac:dyDescent="0.55000000000000004">
      <c r="A185" s="3" t="s">
        <v>329</v>
      </c>
      <c r="B185" s="7" t="str">
        <f>IFERROR(MID(A185,FIND("HexNAc",A185)+7,1),"")</f>
        <v>6</v>
      </c>
      <c r="C185" s="7" t="str">
        <f>IFERROR(MID(A185,FIND("Hex(",A185)+4,1),"")</f>
        <v>7</v>
      </c>
      <c r="D185" s="7">
        <v>0</v>
      </c>
      <c r="E185" s="7">
        <v>0</v>
      </c>
      <c r="F185" s="7">
        <v>0</v>
      </c>
      <c r="G185" s="8" t="str">
        <f>IFERROR(MID(A185,FIND("KDN(",A185)+4,1),"")</f>
        <v>1</v>
      </c>
      <c r="I185">
        <f>VALUE(B185)</f>
        <v>6</v>
      </c>
      <c r="J185">
        <f>VALUE(C185)</f>
        <v>7</v>
      </c>
      <c r="K185">
        <f>VALUE(D185)</f>
        <v>0</v>
      </c>
      <c r="L185">
        <f>VALUE(E185)</f>
        <v>0</v>
      </c>
      <c r="M185">
        <f t="shared" si="12"/>
        <v>0</v>
      </c>
      <c r="N185">
        <f t="shared" si="13"/>
        <v>1</v>
      </c>
      <c r="O185" t="str">
        <f t="shared" si="14"/>
        <v>6:7:0:0</v>
      </c>
      <c r="P185" t="str">
        <f t="shared" si="15"/>
        <v>6:7:0:0:0</v>
      </c>
      <c r="Q185" t="str">
        <f t="shared" si="16"/>
        <v>6:7:0:0:0:1</v>
      </c>
    </row>
    <row r="186" spans="1:17" x14ac:dyDescent="0.55000000000000004">
      <c r="A186" s="3" t="s">
        <v>330</v>
      </c>
      <c r="B186" s="7" t="str">
        <f>IFERROR(MID(A186,FIND("HexNAc",A186)+7,1),"")</f>
        <v>6</v>
      </c>
      <c r="C186" s="7" t="str">
        <f>IFERROR(MID(A186,FIND("Hex(",A186)+4,1),"")</f>
        <v>7</v>
      </c>
      <c r="D186" s="7" t="str">
        <f>IFERROR(MID(A186,FIND("Fuc(",A186)+4,1),"")</f>
        <v>1</v>
      </c>
      <c r="E186" s="7">
        <v>0</v>
      </c>
      <c r="F186" s="7">
        <v>0</v>
      </c>
      <c r="G186" s="8" t="str">
        <f>IFERROR(MID(A186,FIND("KDN(",A186)+4,1),"")</f>
        <v>1</v>
      </c>
      <c r="I186">
        <f>VALUE(B186)</f>
        <v>6</v>
      </c>
      <c r="J186">
        <f>VALUE(C186)</f>
        <v>7</v>
      </c>
      <c r="K186">
        <f>VALUE(D186)</f>
        <v>1</v>
      </c>
      <c r="L186">
        <f>VALUE(E186)</f>
        <v>0</v>
      </c>
      <c r="M186">
        <f t="shared" si="12"/>
        <v>0</v>
      </c>
      <c r="N186">
        <f t="shared" si="13"/>
        <v>1</v>
      </c>
      <c r="O186" t="str">
        <f t="shared" si="14"/>
        <v>6:7:1:0</v>
      </c>
      <c r="P186" t="str">
        <f t="shared" si="15"/>
        <v>6:7:1:0:0</v>
      </c>
      <c r="Q186" t="str">
        <f t="shared" si="16"/>
        <v>6:7:1:0:0:1</v>
      </c>
    </row>
    <row r="187" spans="1:17" x14ac:dyDescent="0.55000000000000004">
      <c r="A187" s="3" t="s">
        <v>331</v>
      </c>
      <c r="B187" s="7" t="str">
        <f>IFERROR(MID(A187,FIND("HexNAc",A187)+7,1),"")</f>
        <v>6</v>
      </c>
      <c r="C187" s="7" t="str">
        <f>IFERROR(MID(A187,FIND("Hex(",A187)+4,1),"")</f>
        <v>7</v>
      </c>
      <c r="D187" s="7" t="str">
        <f>IFERROR(MID(A187,FIND("Fuc(",A187)+4,1),"")</f>
        <v>2</v>
      </c>
      <c r="E187" s="7">
        <v>0</v>
      </c>
      <c r="F187" s="7">
        <v>0</v>
      </c>
      <c r="G187" s="8" t="str">
        <f>IFERROR(MID(A187,FIND("KDN(",A187)+4,1),"")</f>
        <v>1</v>
      </c>
      <c r="I187">
        <f>VALUE(B187)</f>
        <v>6</v>
      </c>
      <c r="J187">
        <f>VALUE(C187)</f>
        <v>7</v>
      </c>
      <c r="K187">
        <f>VALUE(D187)</f>
        <v>2</v>
      </c>
      <c r="L187">
        <f>VALUE(E187)</f>
        <v>0</v>
      </c>
      <c r="M187">
        <f t="shared" si="12"/>
        <v>0</v>
      </c>
      <c r="N187">
        <f t="shared" si="13"/>
        <v>1</v>
      </c>
      <c r="O187" t="str">
        <f t="shared" si="14"/>
        <v>6:7:2:0</v>
      </c>
      <c r="P187" t="str">
        <f t="shared" si="15"/>
        <v>6:7:2:0:0</v>
      </c>
      <c r="Q187" t="str">
        <f t="shared" si="16"/>
        <v>6:7:2:0:0:1</v>
      </c>
    </row>
    <row r="188" spans="1:17" x14ac:dyDescent="0.55000000000000004">
      <c r="A188" s="3" t="s">
        <v>332</v>
      </c>
      <c r="B188" s="7" t="str">
        <f>IFERROR(MID(A188,FIND("HexNAc",A188)+7,1),"")</f>
        <v>6</v>
      </c>
      <c r="C188" s="7" t="str">
        <f>IFERROR(MID(A188,FIND("Hex(",A188)+4,1),"")</f>
        <v>7</v>
      </c>
      <c r="D188" s="7" t="str">
        <f>IFERROR(MID(A188,FIND("Fuc(",A188)+4,1),"")</f>
        <v>3</v>
      </c>
      <c r="E188" s="7">
        <v>0</v>
      </c>
      <c r="F188" s="7">
        <v>0</v>
      </c>
      <c r="G188" s="8" t="str">
        <f>IFERROR(MID(A188,FIND("KDN(",A188)+4,1),"")</f>
        <v>1</v>
      </c>
      <c r="I188">
        <f>VALUE(B188)</f>
        <v>6</v>
      </c>
      <c r="J188">
        <f>VALUE(C188)</f>
        <v>7</v>
      </c>
      <c r="K188">
        <f>VALUE(D188)</f>
        <v>3</v>
      </c>
      <c r="L188">
        <f>VALUE(E188)</f>
        <v>0</v>
      </c>
      <c r="M188">
        <f t="shared" si="12"/>
        <v>0</v>
      </c>
      <c r="N188">
        <f t="shared" si="13"/>
        <v>1</v>
      </c>
      <c r="O188" t="str">
        <f t="shared" si="14"/>
        <v>6:7:3:0</v>
      </c>
      <c r="P188" t="str">
        <f t="shared" si="15"/>
        <v>6:7:3:0:0</v>
      </c>
      <c r="Q188" t="str">
        <f t="shared" si="16"/>
        <v>6:7:3:0:0:1</v>
      </c>
    </row>
    <row r="189" spans="1:17" x14ac:dyDescent="0.55000000000000004">
      <c r="A189" s="3" t="s">
        <v>409</v>
      </c>
      <c r="B189" s="7" t="str">
        <f>IFERROR(MID(A189,FIND("HexNAc",A189)+7,1),"")</f>
        <v>6</v>
      </c>
      <c r="C189" s="7" t="str">
        <f>IFERROR(MID(A189,FIND("Hex(",A189)+4,1),"")</f>
        <v>7</v>
      </c>
      <c r="D189" s="7">
        <v>0</v>
      </c>
      <c r="E189" s="7">
        <v>0</v>
      </c>
      <c r="F189" s="7">
        <v>0</v>
      </c>
      <c r="G189" s="8" t="str">
        <f>IFERROR(MID(A189,FIND("KDN(",A189)+4,1),"")</f>
        <v>2</v>
      </c>
      <c r="I189">
        <f>VALUE(B189)</f>
        <v>6</v>
      </c>
      <c r="J189">
        <f>VALUE(C189)</f>
        <v>7</v>
      </c>
      <c r="K189">
        <f>VALUE(D189)</f>
        <v>0</v>
      </c>
      <c r="L189">
        <f>VALUE(E189)</f>
        <v>0</v>
      </c>
      <c r="M189">
        <f t="shared" si="12"/>
        <v>0</v>
      </c>
      <c r="N189">
        <f t="shared" si="13"/>
        <v>2</v>
      </c>
      <c r="O189" t="str">
        <f t="shared" si="14"/>
        <v>6:7:0:0</v>
      </c>
      <c r="P189" t="str">
        <f t="shared" si="15"/>
        <v>6:7:0:0:0</v>
      </c>
      <c r="Q189" t="str">
        <f t="shared" si="16"/>
        <v>6:7:0:0:0:2</v>
      </c>
    </row>
    <row r="190" spans="1:17" x14ac:dyDescent="0.55000000000000004">
      <c r="A190" s="3" t="s">
        <v>410</v>
      </c>
      <c r="B190" s="7" t="str">
        <f>IFERROR(MID(A190,FIND("HexNAc",A190)+7,1),"")</f>
        <v>6</v>
      </c>
      <c r="C190" s="7" t="str">
        <f>IFERROR(MID(A190,FIND("Hex(",A190)+4,1),"")</f>
        <v>7</v>
      </c>
      <c r="D190" s="7" t="str">
        <f>IFERROR(MID(A190,FIND("Fuc(",A190)+4,1),"")</f>
        <v>1</v>
      </c>
      <c r="E190" s="7">
        <v>0</v>
      </c>
      <c r="F190" s="7">
        <v>0</v>
      </c>
      <c r="G190" s="8" t="str">
        <f>IFERROR(MID(A190,FIND("KDN(",A190)+4,1),"")</f>
        <v>2</v>
      </c>
      <c r="I190">
        <f>VALUE(B190)</f>
        <v>6</v>
      </c>
      <c r="J190">
        <f>VALUE(C190)</f>
        <v>7</v>
      </c>
      <c r="K190">
        <f>VALUE(D190)</f>
        <v>1</v>
      </c>
      <c r="L190">
        <f>VALUE(E190)</f>
        <v>0</v>
      </c>
      <c r="M190">
        <f t="shared" si="12"/>
        <v>0</v>
      </c>
      <c r="N190">
        <f t="shared" si="13"/>
        <v>2</v>
      </c>
      <c r="O190" t="str">
        <f t="shared" si="14"/>
        <v>6:7:1:0</v>
      </c>
      <c r="P190" t="str">
        <f t="shared" si="15"/>
        <v>6:7:1:0:0</v>
      </c>
      <c r="Q190" t="str">
        <f t="shared" si="16"/>
        <v>6:7:1:0:0:2</v>
      </c>
    </row>
    <row r="191" spans="1:17" x14ac:dyDescent="0.55000000000000004">
      <c r="A191" s="3" t="s">
        <v>411</v>
      </c>
      <c r="B191" s="7" t="str">
        <f>IFERROR(MID(A191,FIND("HexNAc",A191)+7,1),"")</f>
        <v>6</v>
      </c>
      <c r="C191" s="7" t="str">
        <f>IFERROR(MID(A191,FIND("Hex(",A191)+4,1),"")</f>
        <v>7</v>
      </c>
      <c r="D191" s="7" t="str">
        <f>IFERROR(MID(A191,FIND("Fuc(",A191)+4,1),"")</f>
        <v>2</v>
      </c>
      <c r="E191" s="7">
        <v>0</v>
      </c>
      <c r="F191" s="7">
        <v>0</v>
      </c>
      <c r="G191" s="8" t="str">
        <f>IFERROR(MID(A191,FIND("KDN(",A191)+4,1),"")</f>
        <v>2</v>
      </c>
      <c r="I191">
        <f>VALUE(B191)</f>
        <v>6</v>
      </c>
      <c r="J191">
        <f>VALUE(C191)</f>
        <v>7</v>
      </c>
      <c r="K191">
        <f>VALUE(D191)</f>
        <v>2</v>
      </c>
      <c r="L191">
        <f>VALUE(E191)</f>
        <v>0</v>
      </c>
      <c r="M191">
        <f t="shared" si="12"/>
        <v>0</v>
      </c>
      <c r="N191">
        <f t="shared" si="13"/>
        <v>2</v>
      </c>
      <c r="O191" t="str">
        <f t="shared" si="14"/>
        <v>6:7:2:0</v>
      </c>
      <c r="P191" t="str">
        <f t="shared" si="15"/>
        <v>6:7:2:0:0</v>
      </c>
      <c r="Q191" t="str">
        <f t="shared" si="16"/>
        <v>6:7:2:0:0:2</v>
      </c>
    </row>
    <row r="192" spans="1:17" x14ac:dyDescent="0.55000000000000004">
      <c r="A192" s="3" t="s">
        <v>412</v>
      </c>
      <c r="B192" s="7" t="str">
        <f>IFERROR(MID(A192,FIND("HexNAc",A192)+7,1),"")</f>
        <v>6</v>
      </c>
      <c r="C192" s="7" t="str">
        <f>IFERROR(MID(A192,FIND("Hex(",A192)+4,1),"")</f>
        <v>7</v>
      </c>
      <c r="D192" s="7" t="str">
        <f>IFERROR(MID(A192,FIND("Fuc(",A192)+4,1),"")</f>
        <v>3</v>
      </c>
      <c r="E192" s="7">
        <v>0</v>
      </c>
      <c r="F192" s="7">
        <v>0</v>
      </c>
      <c r="G192" s="8" t="str">
        <f>IFERROR(MID(A192,FIND("KDN(",A192)+4,1),"")</f>
        <v>2</v>
      </c>
      <c r="I192">
        <f>VALUE(B192)</f>
        <v>6</v>
      </c>
      <c r="J192">
        <f>VALUE(C192)</f>
        <v>7</v>
      </c>
      <c r="K192">
        <f>VALUE(D192)</f>
        <v>3</v>
      </c>
      <c r="L192">
        <f>VALUE(E192)</f>
        <v>0</v>
      </c>
      <c r="M192">
        <f t="shared" si="12"/>
        <v>0</v>
      </c>
      <c r="N192">
        <f t="shared" si="13"/>
        <v>2</v>
      </c>
      <c r="O192" t="str">
        <f t="shared" si="14"/>
        <v>6:7:3:0</v>
      </c>
      <c r="P192" t="str">
        <f t="shared" si="15"/>
        <v>6:7:3:0:0</v>
      </c>
      <c r="Q192" t="str">
        <f t="shared" si="16"/>
        <v>6:7:3:0:0:2</v>
      </c>
    </row>
    <row r="193" spans="1:17" x14ac:dyDescent="0.55000000000000004">
      <c r="A193" s="3" t="s">
        <v>450</v>
      </c>
      <c r="B193" s="7" t="str">
        <f>IFERROR(MID(A193,FIND("HexNAc",A193)+7,1),"")</f>
        <v>6</v>
      </c>
      <c r="C193" s="7" t="str">
        <f>IFERROR(MID(A193,FIND("Hex(",A193)+4,1),"")</f>
        <v>7</v>
      </c>
      <c r="D193" s="7">
        <v>0</v>
      </c>
      <c r="E193" s="7">
        <v>0</v>
      </c>
      <c r="F193" s="7">
        <v>0</v>
      </c>
      <c r="G193" s="8" t="str">
        <f>IFERROR(MID(A193,FIND("KDN(",A193)+4,1),"")</f>
        <v>3</v>
      </c>
      <c r="I193">
        <f>VALUE(B193)</f>
        <v>6</v>
      </c>
      <c r="J193">
        <f>VALUE(C193)</f>
        <v>7</v>
      </c>
      <c r="K193">
        <f>VALUE(D193)</f>
        <v>0</v>
      </c>
      <c r="L193">
        <f>VALUE(E193)</f>
        <v>0</v>
      </c>
      <c r="M193">
        <f t="shared" si="12"/>
        <v>0</v>
      </c>
      <c r="N193">
        <f t="shared" si="13"/>
        <v>3</v>
      </c>
      <c r="O193" t="str">
        <f t="shared" si="14"/>
        <v>6:7:0:0</v>
      </c>
      <c r="P193" t="str">
        <f t="shared" si="15"/>
        <v>6:7:0:0:0</v>
      </c>
      <c r="Q193" t="str">
        <f t="shared" si="16"/>
        <v>6:7:0:0:0:3</v>
      </c>
    </row>
    <row r="194" spans="1:17" x14ac:dyDescent="0.55000000000000004">
      <c r="A194" s="3" t="s">
        <v>451</v>
      </c>
      <c r="B194" s="7" t="str">
        <f>IFERROR(MID(A194,FIND("HexNAc",A194)+7,1),"")</f>
        <v>6</v>
      </c>
      <c r="C194" s="7" t="str">
        <f>IFERROR(MID(A194,FIND("Hex(",A194)+4,1),"")</f>
        <v>7</v>
      </c>
      <c r="D194" s="7" t="str">
        <f>IFERROR(MID(A194,FIND("Fuc(",A194)+4,1),"")</f>
        <v>1</v>
      </c>
      <c r="E194" s="7">
        <v>0</v>
      </c>
      <c r="F194" s="7">
        <v>0</v>
      </c>
      <c r="G194" s="8" t="str">
        <f>IFERROR(MID(A194,FIND("KDN(",A194)+4,1),"")</f>
        <v>3</v>
      </c>
      <c r="I194">
        <f>VALUE(B194)</f>
        <v>6</v>
      </c>
      <c r="J194">
        <f>VALUE(C194)</f>
        <v>7</v>
      </c>
      <c r="K194">
        <f>VALUE(D194)</f>
        <v>1</v>
      </c>
      <c r="L194">
        <f>VALUE(E194)</f>
        <v>0</v>
      </c>
      <c r="M194">
        <f t="shared" si="12"/>
        <v>0</v>
      </c>
      <c r="N194">
        <f t="shared" si="13"/>
        <v>3</v>
      </c>
      <c r="O194" t="str">
        <f t="shared" si="14"/>
        <v>6:7:1:0</v>
      </c>
      <c r="P194" t="str">
        <f t="shared" si="15"/>
        <v>6:7:1:0:0</v>
      </c>
      <c r="Q194" t="str">
        <f t="shared" si="16"/>
        <v>6:7:1:0:0:3</v>
      </c>
    </row>
    <row r="195" spans="1:17" x14ac:dyDescent="0.55000000000000004">
      <c r="A195" s="3" t="s">
        <v>452</v>
      </c>
      <c r="B195" s="7" t="str">
        <f>IFERROR(MID(A195,FIND("HexNAc",A195)+7,1),"")</f>
        <v>6</v>
      </c>
      <c r="C195" s="7" t="str">
        <f>IFERROR(MID(A195,FIND("Hex(",A195)+4,1),"")</f>
        <v>7</v>
      </c>
      <c r="D195" s="7" t="str">
        <f>IFERROR(MID(A195,FIND("Fuc(",A195)+4,1),"")</f>
        <v>2</v>
      </c>
      <c r="E195" s="7">
        <v>0</v>
      </c>
      <c r="F195" s="7">
        <v>0</v>
      </c>
      <c r="G195" s="8" t="str">
        <f>IFERROR(MID(A195,FIND("KDN(",A195)+4,1),"")</f>
        <v>3</v>
      </c>
      <c r="I195">
        <f>VALUE(B195)</f>
        <v>6</v>
      </c>
      <c r="J195">
        <f>VALUE(C195)</f>
        <v>7</v>
      </c>
      <c r="K195">
        <f>VALUE(D195)</f>
        <v>2</v>
      </c>
      <c r="L195">
        <f>VALUE(E195)</f>
        <v>0</v>
      </c>
      <c r="M195">
        <f t="shared" ref="M195:M258" si="17">VALUE(F195)</f>
        <v>0</v>
      </c>
      <c r="N195">
        <f t="shared" ref="N195:N258" si="18">VALUE(G195)</f>
        <v>3</v>
      </c>
      <c r="O195" t="str">
        <f t="shared" ref="O195:O258" si="19">_xlfn.TEXTJOIN(":",TRUE,I195,J195,K195,L195)</f>
        <v>6:7:2:0</v>
      </c>
      <c r="P195" t="str">
        <f t="shared" ref="P195:P258" si="20">_xlfn.TEXTJOIN(":",TRUE,I195,J195,K195,L195,M195)</f>
        <v>6:7:2:0:0</v>
      </c>
      <c r="Q195" t="str">
        <f t="shared" ref="Q195:Q258" si="21">_xlfn.TEXTJOIN(":",TRUE,I195,J195,K195,L195,M195,N195)</f>
        <v>6:7:2:0:0:3</v>
      </c>
    </row>
    <row r="196" spans="1:17" x14ac:dyDescent="0.55000000000000004">
      <c r="A196" s="3" t="s">
        <v>453</v>
      </c>
      <c r="B196" s="7" t="str">
        <f>IFERROR(MID(A196,FIND("HexNAc",A196)+7,1),"")</f>
        <v>6</v>
      </c>
      <c r="C196" s="7" t="str">
        <f>IFERROR(MID(A196,FIND("Hex(",A196)+4,1),"")</f>
        <v>7</v>
      </c>
      <c r="D196" s="7" t="str">
        <f>IFERROR(MID(A196,FIND("Fuc(",A196)+4,1),"")</f>
        <v>3</v>
      </c>
      <c r="E196" s="7">
        <v>0</v>
      </c>
      <c r="F196" s="7">
        <v>0</v>
      </c>
      <c r="G196" s="8" t="str">
        <f>IFERROR(MID(A196,FIND("KDN(",A196)+4,1),"")</f>
        <v>3</v>
      </c>
      <c r="I196">
        <f>VALUE(B196)</f>
        <v>6</v>
      </c>
      <c r="J196">
        <f>VALUE(C196)</f>
        <v>7</v>
      </c>
      <c r="K196">
        <f>VALUE(D196)</f>
        <v>3</v>
      </c>
      <c r="L196">
        <f>VALUE(E196)</f>
        <v>0</v>
      </c>
      <c r="M196">
        <f t="shared" si="17"/>
        <v>0</v>
      </c>
      <c r="N196">
        <f t="shared" si="18"/>
        <v>3</v>
      </c>
      <c r="O196" t="str">
        <f t="shared" si="19"/>
        <v>6:7:3:0</v>
      </c>
      <c r="P196" t="str">
        <f t="shared" si="20"/>
        <v>6:7:3:0:0</v>
      </c>
      <c r="Q196" t="str">
        <f t="shared" si="21"/>
        <v>6:7:3:0:0:3</v>
      </c>
    </row>
    <row r="197" spans="1:17" x14ac:dyDescent="0.55000000000000004">
      <c r="A197" s="3" t="s">
        <v>462</v>
      </c>
      <c r="B197" s="7" t="str">
        <f>IFERROR(MID(A197,FIND("HexNAc",A197)+7,1),"")</f>
        <v>6</v>
      </c>
      <c r="C197" s="7" t="str">
        <f>IFERROR(MID(A197,FIND("Hex(",A197)+4,1),"")</f>
        <v>7</v>
      </c>
      <c r="D197" s="7">
        <v>0</v>
      </c>
      <c r="E197" s="7">
        <v>0</v>
      </c>
      <c r="F197" s="7">
        <v>0</v>
      </c>
      <c r="G197" s="8" t="str">
        <f>IFERROR(MID(A197,FIND("KDN(",A197)+4,1),"")</f>
        <v>4</v>
      </c>
      <c r="I197">
        <f>VALUE(B197)</f>
        <v>6</v>
      </c>
      <c r="J197">
        <f>VALUE(C197)</f>
        <v>7</v>
      </c>
      <c r="K197">
        <f>VALUE(D197)</f>
        <v>0</v>
      </c>
      <c r="L197">
        <f>VALUE(E197)</f>
        <v>0</v>
      </c>
      <c r="M197">
        <f t="shared" si="17"/>
        <v>0</v>
      </c>
      <c r="N197">
        <f t="shared" si="18"/>
        <v>4</v>
      </c>
      <c r="O197" t="str">
        <f t="shared" si="19"/>
        <v>6:7:0:0</v>
      </c>
      <c r="P197" t="str">
        <f t="shared" si="20"/>
        <v>6:7:0:0:0</v>
      </c>
      <c r="Q197" t="str">
        <f t="shared" si="21"/>
        <v>6:7:0:0:0:4</v>
      </c>
    </row>
    <row r="198" spans="1:17" x14ac:dyDescent="0.55000000000000004">
      <c r="A198" s="3" t="s">
        <v>463</v>
      </c>
      <c r="B198" s="7" t="str">
        <f>IFERROR(MID(A198,FIND("HexNAc",A198)+7,1),"")</f>
        <v>6</v>
      </c>
      <c r="C198" s="7" t="str">
        <f>IFERROR(MID(A198,FIND("Hex(",A198)+4,1),"")</f>
        <v>7</v>
      </c>
      <c r="D198" s="7" t="str">
        <f>IFERROR(MID(A198,FIND("Fuc(",A198)+4,1),"")</f>
        <v>1</v>
      </c>
      <c r="E198" s="7">
        <v>0</v>
      </c>
      <c r="F198" s="7">
        <v>0</v>
      </c>
      <c r="G198" s="8" t="str">
        <f>IFERROR(MID(A198,FIND("KDN(",A198)+4,1),"")</f>
        <v>4</v>
      </c>
      <c r="I198">
        <f>VALUE(B198)</f>
        <v>6</v>
      </c>
      <c r="J198">
        <f>VALUE(C198)</f>
        <v>7</v>
      </c>
      <c r="K198">
        <f>VALUE(D198)</f>
        <v>1</v>
      </c>
      <c r="L198">
        <f>VALUE(E198)</f>
        <v>0</v>
      </c>
      <c r="M198">
        <f t="shared" si="17"/>
        <v>0</v>
      </c>
      <c r="N198">
        <f t="shared" si="18"/>
        <v>4</v>
      </c>
      <c r="O198" t="str">
        <f t="shared" si="19"/>
        <v>6:7:1:0</v>
      </c>
      <c r="P198" t="str">
        <f t="shared" si="20"/>
        <v>6:7:1:0:0</v>
      </c>
      <c r="Q198" t="str">
        <f t="shared" si="21"/>
        <v>6:7:1:0:0:4</v>
      </c>
    </row>
    <row r="199" spans="1:17" x14ac:dyDescent="0.55000000000000004">
      <c r="A199" s="3" t="s">
        <v>464</v>
      </c>
      <c r="B199" s="7" t="str">
        <f>IFERROR(MID(A199,FIND("HexNAc",A199)+7,1),"")</f>
        <v>6</v>
      </c>
      <c r="C199" s="7" t="str">
        <f>IFERROR(MID(A199,FIND("Hex(",A199)+4,1),"")</f>
        <v>7</v>
      </c>
      <c r="D199" s="7" t="str">
        <f>IFERROR(MID(A199,FIND("Fuc(",A199)+4,1),"")</f>
        <v>2</v>
      </c>
      <c r="E199" s="7">
        <v>0</v>
      </c>
      <c r="F199" s="7">
        <v>0</v>
      </c>
      <c r="G199" s="8" t="str">
        <f>IFERROR(MID(A199,FIND("KDN(",A199)+4,1),"")</f>
        <v>4</v>
      </c>
      <c r="I199">
        <f>VALUE(B199)</f>
        <v>6</v>
      </c>
      <c r="J199">
        <f>VALUE(C199)</f>
        <v>7</v>
      </c>
      <c r="K199">
        <f>VALUE(D199)</f>
        <v>2</v>
      </c>
      <c r="L199">
        <f>VALUE(E199)</f>
        <v>0</v>
      </c>
      <c r="M199">
        <f t="shared" si="17"/>
        <v>0</v>
      </c>
      <c r="N199">
        <f t="shared" si="18"/>
        <v>4</v>
      </c>
      <c r="O199" t="str">
        <f t="shared" si="19"/>
        <v>6:7:2:0</v>
      </c>
      <c r="P199" t="str">
        <f t="shared" si="20"/>
        <v>6:7:2:0:0</v>
      </c>
      <c r="Q199" t="str">
        <f t="shared" si="21"/>
        <v>6:7:2:0:0:4</v>
      </c>
    </row>
    <row r="200" spans="1:17" x14ac:dyDescent="0.55000000000000004">
      <c r="A200" s="3" t="s">
        <v>465</v>
      </c>
      <c r="B200" s="7" t="str">
        <f>IFERROR(MID(A200,FIND("HexNAc",A200)+7,1),"")</f>
        <v>6</v>
      </c>
      <c r="C200" s="7" t="str">
        <f>IFERROR(MID(A200,FIND("Hex(",A200)+4,1),"")</f>
        <v>7</v>
      </c>
      <c r="D200" s="7" t="str">
        <f>IFERROR(MID(A200,FIND("Fuc(",A200)+4,1),"")</f>
        <v>3</v>
      </c>
      <c r="E200" s="7">
        <v>0</v>
      </c>
      <c r="F200" s="7">
        <v>0</v>
      </c>
      <c r="G200" s="8" t="str">
        <f>IFERROR(MID(A200,FIND("KDN(",A200)+4,1),"")</f>
        <v>4</v>
      </c>
      <c r="I200">
        <f>VALUE(B200)</f>
        <v>6</v>
      </c>
      <c r="J200">
        <f>VALUE(C200)</f>
        <v>7</v>
      </c>
      <c r="K200">
        <f>VALUE(D200)</f>
        <v>3</v>
      </c>
      <c r="L200">
        <f>VALUE(E200)</f>
        <v>0</v>
      </c>
      <c r="M200">
        <f t="shared" si="17"/>
        <v>0</v>
      </c>
      <c r="N200">
        <f t="shared" si="18"/>
        <v>4</v>
      </c>
      <c r="O200" t="str">
        <f t="shared" si="19"/>
        <v>6:7:3:0</v>
      </c>
      <c r="P200" t="str">
        <f t="shared" si="20"/>
        <v>6:7:3:0:0</v>
      </c>
      <c r="Q200" t="str">
        <f t="shared" si="21"/>
        <v>6:7:3:0:0:4</v>
      </c>
    </row>
    <row r="201" spans="1:17" x14ac:dyDescent="0.55000000000000004">
      <c r="A201" s="1" t="s">
        <v>13</v>
      </c>
      <c r="B201" s="7"/>
      <c r="C201" s="7"/>
      <c r="D201" s="7"/>
      <c r="E201" s="7"/>
      <c r="F201" s="7"/>
      <c r="G201" s="8"/>
      <c r="M201">
        <f t="shared" si="17"/>
        <v>0</v>
      </c>
      <c r="N201">
        <f t="shared" si="18"/>
        <v>0</v>
      </c>
      <c r="O201" t="str">
        <f t="shared" si="19"/>
        <v/>
      </c>
      <c r="P201" t="str">
        <f t="shared" si="20"/>
        <v>0</v>
      </c>
      <c r="Q201" t="str">
        <f t="shared" si="21"/>
        <v>0:0</v>
      </c>
    </row>
    <row r="202" spans="1:17" x14ac:dyDescent="0.55000000000000004">
      <c r="A202" s="1" t="s">
        <v>18</v>
      </c>
      <c r="B202" s="7"/>
      <c r="C202" s="7"/>
      <c r="D202" s="7"/>
      <c r="E202" s="7"/>
      <c r="F202" s="7"/>
      <c r="G202" s="8"/>
      <c r="M202">
        <f t="shared" si="17"/>
        <v>0</v>
      </c>
      <c r="N202">
        <f t="shared" si="18"/>
        <v>0</v>
      </c>
      <c r="O202" t="str">
        <f t="shared" si="19"/>
        <v/>
      </c>
      <c r="P202" t="str">
        <f t="shared" si="20"/>
        <v>0</v>
      </c>
      <c r="Q202" t="str">
        <f t="shared" si="21"/>
        <v>0:0</v>
      </c>
    </row>
    <row r="203" spans="1:17" x14ac:dyDescent="0.55000000000000004">
      <c r="A203" s="1" t="s">
        <v>26</v>
      </c>
      <c r="B203" s="7"/>
      <c r="C203" s="7"/>
      <c r="D203" s="7"/>
      <c r="E203" s="7"/>
      <c r="F203" s="7"/>
      <c r="G203" s="8"/>
      <c r="M203">
        <f t="shared" si="17"/>
        <v>0</v>
      </c>
      <c r="N203">
        <f t="shared" si="18"/>
        <v>0</v>
      </c>
      <c r="O203" t="str">
        <f t="shared" si="19"/>
        <v/>
      </c>
      <c r="P203" t="str">
        <f t="shared" si="20"/>
        <v>0</v>
      </c>
      <c r="Q203" t="str">
        <f t="shared" si="21"/>
        <v>0:0</v>
      </c>
    </row>
    <row r="204" spans="1:17" x14ac:dyDescent="0.55000000000000004">
      <c r="A204" s="2" t="s">
        <v>42</v>
      </c>
      <c r="B204" s="7" t="str">
        <f>IFERROR(MID(A204,FIND("HexNAc",A204)+7,1),"")</f>
        <v>3</v>
      </c>
      <c r="C204" s="7" t="str">
        <f>IFERROR(MID(A204,FIND("Hex(",A204)+4,1),"")</f>
        <v>4</v>
      </c>
      <c r="D204" s="7">
        <v>0</v>
      </c>
      <c r="E204" s="7">
        <v>0</v>
      </c>
      <c r="F204" s="8" t="str">
        <f>IFERROR(MID(A204,FIND("NeuGc(",A204)+6,1),"")</f>
        <v>1</v>
      </c>
      <c r="G204" s="8">
        <v>0</v>
      </c>
      <c r="I204">
        <f>VALUE(B204)</f>
        <v>3</v>
      </c>
      <c r="J204">
        <f>VALUE(C204)</f>
        <v>4</v>
      </c>
      <c r="K204">
        <f>VALUE(D204)</f>
        <v>0</v>
      </c>
      <c r="L204">
        <f>VALUE(E204)</f>
        <v>0</v>
      </c>
      <c r="M204">
        <f t="shared" si="17"/>
        <v>1</v>
      </c>
      <c r="N204">
        <f t="shared" si="18"/>
        <v>0</v>
      </c>
      <c r="O204" t="str">
        <f t="shared" si="19"/>
        <v>3:4:0:0</v>
      </c>
      <c r="P204" t="str">
        <f t="shared" si="20"/>
        <v>3:4:0:0:1</v>
      </c>
      <c r="Q204" t="str">
        <f t="shared" si="21"/>
        <v>3:4:0:0:1:0</v>
      </c>
    </row>
    <row r="205" spans="1:17" x14ac:dyDescent="0.55000000000000004">
      <c r="A205" s="2" t="s">
        <v>43</v>
      </c>
      <c r="B205" s="7" t="str">
        <f>IFERROR(MID(A205,FIND("HexNAc",A205)+7,1),"")</f>
        <v>3</v>
      </c>
      <c r="C205" s="7" t="str">
        <f>IFERROR(MID(A205,FIND("Hex(",A205)+4,1),"")</f>
        <v>4</v>
      </c>
      <c r="D205" s="7" t="str">
        <f>IFERROR(MID(A205,FIND("Fuc(",A205)+4,1),"")</f>
        <v>1</v>
      </c>
      <c r="E205" s="7">
        <v>0</v>
      </c>
      <c r="F205" s="8" t="str">
        <f>IFERROR(MID(A205,FIND("NeuGc(",A205)+6,1),"")</f>
        <v>1</v>
      </c>
      <c r="G205" s="8">
        <v>0</v>
      </c>
      <c r="I205">
        <f>VALUE(B205)</f>
        <v>3</v>
      </c>
      <c r="J205">
        <f>VALUE(C205)</f>
        <v>4</v>
      </c>
      <c r="K205">
        <f>VALUE(D205)</f>
        <v>1</v>
      </c>
      <c r="L205">
        <f>VALUE(E205)</f>
        <v>0</v>
      </c>
      <c r="M205">
        <f t="shared" si="17"/>
        <v>1</v>
      </c>
      <c r="N205">
        <f t="shared" si="18"/>
        <v>0</v>
      </c>
      <c r="O205" t="str">
        <f t="shared" si="19"/>
        <v>3:4:1:0</v>
      </c>
      <c r="P205" t="str">
        <f t="shared" si="20"/>
        <v>3:4:1:0:1</v>
      </c>
      <c r="Q205" t="str">
        <f t="shared" si="21"/>
        <v>3:4:1:0:1:0</v>
      </c>
    </row>
    <row r="206" spans="1:17" x14ac:dyDescent="0.55000000000000004">
      <c r="A206" s="2" t="s">
        <v>44</v>
      </c>
      <c r="B206" s="7" t="str">
        <f>IFERROR(MID(A206,FIND("HexNAc",A206)+7,1),"")</f>
        <v>3</v>
      </c>
      <c r="C206" s="7" t="str">
        <f>IFERROR(MID(A206,FIND("Hex(",A206)+4,1),"")</f>
        <v>4</v>
      </c>
      <c r="D206" s="7" t="str">
        <f>IFERROR(MID(A206,FIND("Fuc(",A206)+4,1),"")</f>
        <v>2</v>
      </c>
      <c r="E206" s="7">
        <v>0</v>
      </c>
      <c r="F206" s="8" t="str">
        <f>IFERROR(MID(A206,FIND("NeuGc(",A206)+6,1),"")</f>
        <v>1</v>
      </c>
      <c r="G206" s="8">
        <v>0</v>
      </c>
      <c r="I206">
        <f>VALUE(B206)</f>
        <v>3</v>
      </c>
      <c r="J206">
        <f>VALUE(C206)</f>
        <v>4</v>
      </c>
      <c r="K206">
        <f>VALUE(D206)</f>
        <v>2</v>
      </c>
      <c r="L206">
        <f>VALUE(E206)</f>
        <v>0</v>
      </c>
      <c r="M206">
        <f t="shared" si="17"/>
        <v>1</v>
      </c>
      <c r="N206">
        <f t="shared" si="18"/>
        <v>0</v>
      </c>
      <c r="O206" t="str">
        <f t="shared" si="19"/>
        <v>3:4:2:0</v>
      </c>
      <c r="P206" t="str">
        <f t="shared" si="20"/>
        <v>3:4:2:0:1</v>
      </c>
      <c r="Q206" t="str">
        <f t="shared" si="21"/>
        <v>3:4:2:0:1:0</v>
      </c>
    </row>
    <row r="207" spans="1:17" x14ac:dyDescent="0.55000000000000004">
      <c r="A207" s="2" t="s">
        <v>45</v>
      </c>
      <c r="B207" s="7" t="str">
        <f>IFERROR(MID(A207,FIND("HexNAc",A207)+7,1),"")</f>
        <v>3</v>
      </c>
      <c r="C207" s="7" t="str">
        <f>IFERROR(MID(A207,FIND("Hex(",A207)+4,1),"")</f>
        <v>5</v>
      </c>
      <c r="D207" s="7">
        <v>0</v>
      </c>
      <c r="E207" s="7">
        <v>0</v>
      </c>
      <c r="F207" s="8" t="str">
        <f>IFERROR(MID(A207,FIND("NeuGc(",A207)+6,1),"")</f>
        <v>1</v>
      </c>
      <c r="G207" s="8">
        <v>0</v>
      </c>
      <c r="I207">
        <f>VALUE(B207)</f>
        <v>3</v>
      </c>
      <c r="J207">
        <f>VALUE(C207)</f>
        <v>5</v>
      </c>
      <c r="K207">
        <f>VALUE(D207)</f>
        <v>0</v>
      </c>
      <c r="L207">
        <f>VALUE(E207)</f>
        <v>0</v>
      </c>
      <c r="M207">
        <f t="shared" si="17"/>
        <v>1</v>
      </c>
      <c r="N207">
        <f t="shared" si="18"/>
        <v>0</v>
      </c>
      <c r="O207" t="str">
        <f t="shared" si="19"/>
        <v>3:5:0:0</v>
      </c>
      <c r="P207" t="str">
        <f t="shared" si="20"/>
        <v>3:5:0:0:1</v>
      </c>
      <c r="Q207" t="str">
        <f t="shared" si="21"/>
        <v>3:5:0:0:1:0</v>
      </c>
    </row>
    <row r="208" spans="1:17" x14ac:dyDescent="0.55000000000000004">
      <c r="A208" s="2" t="s">
        <v>46</v>
      </c>
      <c r="B208" s="7" t="str">
        <f>IFERROR(MID(A208,FIND("HexNAc",A208)+7,1),"")</f>
        <v>3</v>
      </c>
      <c r="C208" s="7" t="str">
        <f>IFERROR(MID(A208,FIND("Hex(",A208)+4,1),"")</f>
        <v>5</v>
      </c>
      <c r="D208" s="7" t="str">
        <f>IFERROR(MID(A208,FIND("Fuc(",A208)+4,1),"")</f>
        <v>1</v>
      </c>
      <c r="E208" s="7">
        <v>0</v>
      </c>
      <c r="F208" s="8" t="str">
        <f>IFERROR(MID(A208,FIND("NeuGc(",A208)+6,1),"")</f>
        <v>1</v>
      </c>
      <c r="G208" s="8">
        <v>0</v>
      </c>
      <c r="I208">
        <f>VALUE(B208)</f>
        <v>3</v>
      </c>
      <c r="J208">
        <f>VALUE(C208)</f>
        <v>5</v>
      </c>
      <c r="K208">
        <f>VALUE(D208)</f>
        <v>1</v>
      </c>
      <c r="L208">
        <f>VALUE(E208)</f>
        <v>0</v>
      </c>
      <c r="M208">
        <f t="shared" si="17"/>
        <v>1</v>
      </c>
      <c r="N208">
        <f t="shared" si="18"/>
        <v>0</v>
      </c>
      <c r="O208" t="str">
        <f t="shared" si="19"/>
        <v>3:5:1:0</v>
      </c>
      <c r="P208" t="str">
        <f t="shared" si="20"/>
        <v>3:5:1:0:1</v>
      </c>
      <c r="Q208" t="str">
        <f t="shared" si="21"/>
        <v>3:5:1:0:1:0</v>
      </c>
    </row>
    <row r="209" spans="1:17" x14ac:dyDescent="0.55000000000000004">
      <c r="A209" s="2" t="s">
        <v>47</v>
      </c>
      <c r="B209" s="7" t="str">
        <f>IFERROR(MID(A209,FIND("HexNAc",A209)+7,1),"")</f>
        <v>3</v>
      </c>
      <c r="C209" s="7" t="str">
        <f>IFERROR(MID(A209,FIND("Hex(",A209)+4,1),"")</f>
        <v>5</v>
      </c>
      <c r="D209" s="7" t="str">
        <f>IFERROR(MID(A209,FIND("Fuc(",A209)+4,1),"")</f>
        <v>1</v>
      </c>
      <c r="E209" s="7">
        <v>0</v>
      </c>
      <c r="F209" s="8" t="str">
        <f>IFERROR(MID(A209,FIND("NeuGc(",A209)+6,1),"")</f>
        <v>2</v>
      </c>
      <c r="G209" s="8">
        <v>0</v>
      </c>
      <c r="I209">
        <f>VALUE(B209)</f>
        <v>3</v>
      </c>
      <c r="J209">
        <f>VALUE(C209)</f>
        <v>5</v>
      </c>
      <c r="K209">
        <f>VALUE(D209)</f>
        <v>1</v>
      </c>
      <c r="L209">
        <f>VALUE(E209)</f>
        <v>0</v>
      </c>
      <c r="M209">
        <f t="shared" si="17"/>
        <v>2</v>
      </c>
      <c r="N209">
        <f t="shared" si="18"/>
        <v>0</v>
      </c>
      <c r="O209" t="str">
        <f t="shared" si="19"/>
        <v>3:5:1:0</v>
      </c>
      <c r="P209" t="str">
        <f t="shared" si="20"/>
        <v>3:5:1:0:2</v>
      </c>
      <c r="Q209" t="str">
        <f t="shared" si="21"/>
        <v>3:5:1:0:2:0</v>
      </c>
    </row>
    <row r="210" spans="1:17" x14ac:dyDescent="0.55000000000000004">
      <c r="A210" s="2" t="s">
        <v>48</v>
      </c>
      <c r="B210" s="7" t="str">
        <f>IFERROR(MID(A210,FIND("HexNAc",A210)+7,1),"")</f>
        <v>3</v>
      </c>
      <c r="C210" s="7" t="str">
        <f>IFERROR(MID(A210,FIND("Hex(",A210)+4,1),"")</f>
        <v>6</v>
      </c>
      <c r="D210" s="7" t="str">
        <f>IFERROR(MID(A210,FIND("Fuc(",A210)+4,1),"")</f>
        <v>1</v>
      </c>
      <c r="E210" s="7">
        <v>0</v>
      </c>
      <c r="F210" s="8" t="str">
        <f>IFERROR(MID(A210,FIND("NeuGc(",A210)+6,1),"")</f>
        <v>1</v>
      </c>
      <c r="G210" s="8">
        <v>0</v>
      </c>
      <c r="I210">
        <f>VALUE(B210)</f>
        <v>3</v>
      </c>
      <c r="J210">
        <f>VALUE(C210)</f>
        <v>6</v>
      </c>
      <c r="K210">
        <f>VALUE(D210)</f>
        <v>1</v>
      </c>
      <c r="L210">
        <f>VALUE(E210)</f>
        <v>0</v>
      </c>
      <c r="M210">
        <f t="shared" si="17"/>
        <v>1</v>
      </c>
      <c r="N210">
        <f t="shared" si="18"/>
        <v>0</v>
      </c>
      <c r="O210" t="str">
        <f t="shared" si="19"/>
        <v>3:6:1:0</v>
      </c>
      <c r="P210" t="str">
        <f t="shared" si="20"/>
        <v>3:6:1:0:1</v>
      </c>
      <c r="Q210" t="str">
        <f t="shared" si="21"/>
        <v>3:6:1:0:1:0</v>
      </c>
    </row>
    <row r="211" spans="1:17" x14ac:dyDescent="0.55000000000000004">
      <c r="A211" s="2" t="s">
        <v>49</v>
      </c>
      <c r="B211" s="7" t="str">
        <f>IFERROR(MID(A211,FIND("HexNAc",A211)+7,1),"")</f>
        <v>3</v>
      </c>
      <c r="C211" s="7" t="str">
        <f>IFERROR(MID(A211,FIND("Hex(",A211)+4,1),"")</f>
        <v>6</v>
      </c>
      <c r="D211" s="7">
        <v>0</v>
      </c>
      <c r="E211" s="7">
        <v>0</v>
      </c>
      <c r="F211" s="8" t="str">
        <f>IFERROR(MID(A211,FIND("NeuGc(",A211)+6,1),"")</f>
        <v>1</v>
      </c>
      <c r="G211" s="8">
        <v>0</v>
      </c>
      <c r="I211">
        <f>VALUE(B211)</f>
        <v>3</v>
      </c>
      <c r="J211">
        <f>VALUE(C211)</f>
        <v>6</v>
      </c>
      <c r="K211">
        <f>VALUE(D211)</f>
        <v>0</v>
      </c>
      <c r="L211">
        <f>VALUE(E211)</f>
        <v>0</v>
      </c>
      <c r="M211">
        <f t="shared" si="17"/>
        <v>1</v>
      </c>
      <c r="N211">
        <f t="shared" si="18"/>
        <v>0</v>
      </c>
      <c r="O211" t="str">
        <f t="shared" si="19"/>
        <v>3:6:0:0</v>
      </c>
      <c r="P211" t="str">
        <f t="shared" si="20"/>
        <v>3:6:0:0:1</v>
      </c>
      <c r="Q211" t="str">
        <f t="shared" si="21"/>
        <v>3:6:0:0:1:0</v>
      </c>
    </row>
    <row r="212" spans="1:17" x14ac:dyDescent="0.55000000000000004">
      <c r="A212" s="4" t="s">
        <v>38</v>
      </c>
      <c r="B212" s="7" t="str">
        <f>IFERROR(MID(A212,FIND("HexNAc",A212)+7,1),"")</f>
        <v>3</v>
      </c>
      <c r="C212" s="7" t="str">
        <f>IFERROR(MID(A212,FIND("Hex(",A212)+4,1),"")</f>
        <v>5</v>
      </c>
      <c r="D212" s="7" t="str">
        <f>IFERROR(MID(A212,FIND("Fuc(",A212)+4,1),"")</f>
        <v>1</v>
      </c>
      <c r="E212" s="7" t="str">
        <f>IFERROR(MID(A212,FIND("NeuAc(",A212)+6,1),"")</f>
        <v>2</v>
      </c>
      <c r="F212" s="7">
        <v>0</v>
      </c>
      <c r="G212" s="8">
        <v>0</v>
      </c>
      <c r="I212">
        <f>VALUE(B212)</f>
        <v>3</v>
      </c>
      <c r="J212">
        <f>VALUE(C212)</f>
        <v>5</v>
      </c>
      <c r="K212">
        <f>VALUE(D212)</f>
        <v>1</v>
      </c>
      <c r="L212">
        <f>VALUE(E212)</f>
        <v>2</v>
      </c>
      <c r="M212">
        <f t="shared" si="17"/>
        <v>0</v>
      </c>
      <c r="N212">
        <f t="shared" si="18"/>
        <v>0</v>
      </c>
      <c r="O212" t="str">
        <f t="shared" si="19"/>
        <v>3:5:1:2</v>
      </c>
      <c r="P212" t="str">
        <f t="shared" si="20"/>
        <v>3:5:1:2:0</v>
      </c>
      <c r="Q212" t="str">
        <f t="shared" si="21"/>
        <v>3:5:1:2:0:0</v>
      </c>
    </row>
    <row r="213" spans="1:17" x14ac:dyDescent="0.55000000000000004">
      <c r="A213" s="4" t="s">
        <v>50</v>
      </c>
      <c r="B213" s="7" t="str">
        <f>IFERROR(MID(A213,FIND("HexNAc",A213)+7,1),"")</f>
        <v>3</v>
      </c>
      <c r="C213" s="7" t="str">
        <f>IFERROR(MID(A213,FIND("Hex(",A213)+4,1),"")</f>
        <v>5</v>
      </c>
      <c r="D213" s="7" t="str">
        <f>IFERROR(MID(A213,FIND("Fuc(",A213)+4,1),"")</f>
        <v>1</v>
      </c>
      <c r="E213" s="7" t="str">
        <f>IFERROR(MID(A213,FIND("NeuAc(",A213)+6,1),"")</f>
        <v>1</v>
      </c>
      <c r="F213" s="8" t="str">
        <f>IFERROR(MID(A213,FIND("NeuGc(",A213)+6,1),"")</f>
        <v>1</v>
      </c>
      <c r="G213" s="8">
        <v>0</v>
      </c>
      <c r="I213">
        <f>VALUE(B213)</f>
        <v>3</v>
      </c>
      <c r="J213">
        <f>VALUE(C213)</f>
        <v>5</v>
      </c>
      <c r="K213">
        <f>VALUE(D213)</f>
        <v>1</v>
      </c>
      <c r="L213">
        <f>VALUE(E213)</f>
        <v>1</v>
      </c>
      <c r="M213">
        <f t="shared" si="17"/>
        <v>1</v>
      </c>
      <c r="N213">
        <f t="shared" si="18"/>
        <v>0</v>
      </c>
      <c r="O213" t="str">
        <f t="shared" si="19"/>
        <v>3:5:1:1</v>
      </c>
      <c r="P213" t="str">
        <f t="shared" si="20"/>
        <v>3:5:1:1:1</v>
      </c>
      <c r="Q213" t="str">
        <f t="shared" si="21"/>
        <v>3:5:1:1:1:0</v>
      </c>
    </row>
    <row r="214" spans="1:17" x14ac:dyDescent="0.55000000000000004">
      <c r="A214" s="4" t="s">
        <v>271</v>
      </c>
      <c r="B214" s="7" t="str">
        <f>IFERROR(MID(A214,FIND("HexNAc",A214)+7,1),"")</f>
        <v>3</v>
      </c>
      <c r="C214" s="7" t="str">
        <f>IFERROR(MID(A214,FIND("Hex(",A214)+4,1),"")</f>
        <v>5</v>
      </c>
      <c r="D214" s="7" t="str">
        <f>IFERROR(MID(A214,FIND("Fuc(",A214)+4,1),"")</f>
        <v>1</v>
      </c>
      <c r="E214" s="7" t="str">
        <f>IFERROR(MID(A214,FIND("NeuAc(",A214)+6,1),"")</f>
        <v>1</v>
      </c>
      <c r="F214" s="7">
        <v>0</v>
      </c>
      <c r="G214" s="8" t="str">
        <f>IFERROR(MID(A214,FIND("KDN(",A214)+4,1),"")</f>
        <v>1</v>
      </c>
      <c r="I214">
        <f>VALUE(B214)</f>
        <v>3</v>
      </c>
      <c r="J214">
        <f>VALUE(C214)</f>
        <v>5</v>
      </c>
      <c r="K214">
        <f>VALUE(D214)</f>
        <v>1</v>
      </c>
      <c r="L214">
        <f>VALUE(E214)</f>
        <v>1</v>
      </c>
      <c r="M214">
        <f t="shared" si="17"/>
        <v>0</v>
      </c>
      <c r="N214">
        <f t="shared" si="18"/>
        <v>1</v>
      </c>
      <c r="O214" t="str">
        <f t="shared" si="19"/>
        <v>3:5:1:1</v>
      </c>
      <c r="P214" t="str">
        <f t="shared" si="20"/>
        <v>3:5:1:1:0</v>
      </c>
      <c r="Q214" t="str">
        <f t="shared" si="21"/>
        <v>3:5:1:1:0:1</v>
      </c>
    </row>
    <row r="215" spans="1:17" x14ac:dyDescent="0.55000000000000004">
      <c r="A215" s="4" t="s">
        <v>272</v>
      </c>
      <c r="B215" s="7" t="str">
        <f>IFERROR(MID(A215,FIND("HexNAc",A215)+7,1),"")</f>
        <v>3</v>
      </c>
      <c r="C215" s="7" t="str">
        <f>IFERROR(MID(A215,FIND("Hex(",A215)+4,1),"")</f>
        <v>5</v>
      </c>
      <c r="D215" s="7" t="str">
        <f>IFERROR(MID(A215,FIND("Fuc(",A215)+4,1),"")</f>
        <v>1</v>
      </c>
      <c r="E215" s="7">
        <v>0</v>
      </c>
      <c r="F215" s="8" t="str">
        <f>IFERROR(MID(A215,FIND("NeuGc(",A215)+6,1),"")</f>
        <v>1</v>
      </c>
      <c r="G215" s="8" t="str">
        <f>IFERROR(MID(A215,FIND("KDN(",A215)+4,1),"")</f>
        <v>1</v>
      </c>
      <c r="I215">
        <f>VALUE(B215)</f>
        <v>3</v>
      </c>
      <c r="J215">
        <f>VALUE(C215)</f>
        <v>5</v>
      </c>
      <c r="K215">
        <f>VALUE(D215)</f>
        <v>1</v>
      </c>
      <c r="L215">
        <f>VALUE(E215)</f>
        <v>0</v>
      </c>
      <c r="M215">
        <f t="shared" si="17"/>
        <v>1</v>
      </c>
      <c r="N215">
        <f t="shared" si="18"/>
        <v>1</v>
      </c>
      <c r="O215" t="str">
        <f t="shared" si="19"/>
        <v>3:5:1:0</v>
      </c>
      <c r="P215" t="str">
        <f t="shared" si="20"/>
        <v>3:5:1:0:1</v>
      </c>
      <c r="Q215" t="str">
        <f t="shared" si="21"/>
        <v>3:5:1:0:1:1</v>
      </c>
    </row>
    <row r="216" spans="1:17" x14ac:dyDescent="0.55000000000000004">
      <c r="A216" s="1" t="s">
        <v>51</v>
      </c>
      <c r="B216" s="7"/>
      <c r="C216" s="7"/>
      <c r="D216" s="7"/>
      <c r="E216" s="7"/>
      <c r="F216" s="7"/>
      <c r="G216" s="8"/>
      <c r="M216">
        <f t="shared" si="17"/>
        <v>0</v>
      </c>
      <c r="N216">
        <f t="shared" si="18"/>
        <v>0</v>
      </c>
      <c r="O216" t="str">
        <f t="shared" si="19"/>
        <v/>
      </c>
      <c r="P216" t="str">
        <f t="shared" si="20"/>
        <v>0</v>
      </c>
      <c r="Q216" t="str">
        <f t="shared" si="21"/>
        <v>0:0</v>
      </c>
    </row>
    <row r="217" spans="1:17" x14ac:dyDescent="0.55000000000000004">
      <c r="A217" s="2" t="s">
        <v>69</v>
      </c>
      <c r="B217" s="7" t="str">
        <f>IFERROR(MID(A217,FIND("HexNAc",A217)+7,1),"")</f>
        <v>4</v>
      </c>
      <c r="C217" s="7" t="str">
        <f>IFERROR(MID(A217,FIND("Hex(",A217)+4,1),"")</f>
        <v>4</v>
      </c>
      <c r="D217" s="7">
        <v>0</v>
      </c>
      <c r="E217" s="7">
        <v>0</v>
      </c>
      <c r="F217" s="8" t="str">
        <f>IFERROR(MID(A217,FIND("NeuGc(",A217)+6,1),"")</f>
        <v>1</v>
      </c>
      <c r="G217" s="8">
        <v>0</v>
      </c>
      <c r="I217">
        <f>VALUE(B217)</f>
        <v>4</v>
      </c>
      <c r="J217">
        <f>VALUE(C217)</f>
        <v>4</v>
      </c>
      <c r="K217">
        <f>VALUE(D217)</f>
        <v>0</v>
      </c>
      <c r="L217">
        <f>VALUE(E217)</f>
        <v>0</v>
      </c>
      <c r="M217">
        <f t="shared" si="17"/>
        <v>1</v>
      </c>
      <c r="N217">
        <f t="shared" si="18"/>
        <v>0</v>
      </c>
      <c r="O217" t="str">
        <f t="shared" si="19"/>
        <v>4:4:0:0</v>
      </c>
      <c r="P217" t="str">
        <f t="shared" si="20"/>
        <v>4:4:0:0:1</v>
      </c>
      <c r="Q217" t="str">
        <f t="shared" si="21"/>
        <v>4:4:0:0:1:0</v>
      </c>
    </row>
    <row r="218" spans="1:17" x14ac:dyDescent="0.55000000000000004">
      <c r="A218" s="2" t="s">
        <v>70</v>
      </c>
      <c r="B218" s="7" t="str">
        <f>IFERROR(MID(A218,FIND("HexNAc",A218)+7,1),"")</f>
        <v>4</v>
      </c>
      <c r="C218" s="7" t="str">
        <f>IFERROR(MID(A218,FIND("Hex(",A218)+4,1),"")</f>
        <v>5</v>
      </c>
      <c r="D218" s="7">
        <v>0</v>
      </c>
      <c r="E218" s="7">
        <v>0</v>
      </c>
      <c r="F218" s="8" t="str">
        <f>IFERROR(MID(A218,FIND("NeuGc(",A218)+6,1),"")</f>
        <v>1</v>
      </c>
      <c r="G218" s="8">
        <v>0</v>
      </c>
      <c r="I218">
        <f>VALUE(B218)</f>
        <v>4</v>
      </c>
      <c r="J218">
        <f>VALUE(C218)</f>
        <v>5</v>
      </c>
      <c r="K218">
        <f>VALUE(D218)</f>
        <v>0</v>
      </c>
      <c r="L218">
        <f>VALUE(E218)</f>
        <v>0</v>
      </c>
      <c r="M218">
        <f t="shared" si="17"/>
        <v>1</v>
      </c>
      <c r="N218">
        <f t="shared" si="18"/>
        <v>0</v>
      </c>
      <c r="O218" t="str">
        <f t="shared" si="19"/>
        <v>4:5:0:0</v>
      </c>
      <c r="P218" t="str">
        <f t="shared" si="20"/>
        <v>4:5:0:0:1</v>
      </c>
      <c r="Q218" t="str">
        <f t="shared" si="21"/>
        <v>4:5:0:0:1:0</v>
      </c>
    </row>
    <row r="219" spans="1:17" x14ac:dyDescent="0.55000000000000004">
      <c r="A219" s="2" t="s">
        <v>71</v>
      </c>
      <c r="B219" s="7" t="str">
        <f>IFERROR(MID(A219,FIND("HexNAc",A219)+7,1),"")</f>
        <v>4</v>
      </c>
      <c r="C219" s="7" t="str">
        <f>IFERROR(MID(A219,FIND("Hex(",A219)+4,1),"")</f>
        <v>5</v>
      </c>
      <c r="D219" s="7">
        <v>0</v>
      </c>
      <c r="E219" s="7">
        <v>0</v>
      </c>
      <c r="F219" s="8" t="str">
        <f>IFERROR(MID(A219,FIND("NeuGc(",A219)+6,1),"")</f>
        <v>2</v>
      </c>
      <c r="G219" s="8">
        <v>0</v>
      </c>
      <c r="I219">
        <f>VALUE(B219)</f>
        <v>4</v>
      </c>
      <c r="J219">
        <f>VALUE(C219)</f>
        <v>5</v>
      </c>
      <c r="K219">
        <f>VALUE(D219)</f>
        <v>0</v>
      </c>
      <c r="L219">
        <f>VALUE(E219)</f>
        <v>0</v>
      </c>
      <c r="M219">
        <f t="shared" si="17"/>
        <v>2</v>
      </c>
      <c r="N219">
        <f t="shared" si="18"/>
        <v>0</v>
      </c>
      <c r="O219" t="str">
        <f t="shared" si="19"/>
        <v>4:5:0:0</v>
      </c>
      <c r="P219" t="str">
        <f t="shared" si="20"/>
        <v>4:5:0:0:2</v>
      </c>
      <c r="Q219" t="str">
        <f t="shared" si="21"/>
        <v>4:5:0:0:2:0</v>
      </c>
    </row>
    <row r="220" spans="1:17" x14ac:dyDescent="0.55000000000000004">
      <c r="A220" s="2" t="s">
        <v>72</v>
      </c>
      <c r="B220" s="7" t="str">
        <f>IFERROR(MID(A220,FIND("HexNAc",A220)+7,1),"")</f>
        <v>4</v>
      </c>
      <c r="C220" s="7" t="str">
        <f>IFERROR(MID(A220,FIND("Hex(",A220)+4,1),"")</f>
        <v>5</v>
      </c>
      <c r="D220" s="7" t="str">
        <f>IFERROR(MID(A220,FIND("Fuc(",A220)+4,1),"")</f>
        <v>1</v>
      </c>
      <c r="E220" s="7">
        <v>0</v>
      </c>
      <c r="F220" s="8" t="str">
        <f>IFERROR(MID(A220,FIND("NeuGc(",A220)+6,1),"")</f>
        <v>1</v>
      </c>
      <c r="G220" s="8">
        <v>0</v>
      </c>
      <c r="I220">
        <f>VALUE(B220)</f>
        <v>4</v>
      </c>
      <c r="J220">
        <f>VALUE(C220)</f>
        <v>5</v>
      </c>
      <c r="K220">
        <f>VALUE(D220)</f>
        <v>1</v>
      </c>
      <c r="L220">
        <f>VALUE(E220)</f>
        <v>0</v>
      </c>
      <c r="M220">
        <f t="shared" si="17"/>
        <v>1</v>
      </c>
      <c r="N220">
        <f t="shared" si="18"/>
        <v>0</v>
      </c>
      <c r="O220" t="str">
        <f t="shared" si="19"/>
        <v>4:5:1:0</v>
      </c>
      <c r="P220" t="str">
        <f t="shared" si="20"/>
        <v>4:5:1:0:1</v>
      </c>
      <c r="Q220" t="str">
        <f t="shared" si="21"/>
        <v>4:5:1:0:1:0</v>
      </c>
    </row>
    <row r="221" spans="1:17" x14ac:dyDescent="0.55000000000000004">
      <c r="A221" s="2" t="s">
        <v>73</v>
      </c>
      <c r="B221" s="7" t="str">
        <f>IFERROR(MID(A221,FIND("HexNAc",A221)+7,1),"")</f>
        <v>4</v>
      </c>
      <c r="C221" s="7" t="str">
        <f>IFERROR(MID(A221,FIND("Hex(",A221)+4,1),"")</f>
        <v>5</v>
      </c>
      <c r="D221" s="7" t="str">
        <f>IFERROR(MID(A221,FIND("Fuc(",A221)+4,1),"")</f>
        <v>2</v>
      </c>
      <c r="E221" s="7">
        <v>0</v>
      </c>
      <c r="F221" s="8" t="str">
        <f>IFERROR(MID(A221,FIND("NeuGc(",A221)+6,1),"")</f>
        <v>1</v>
      </c>
      <c r="G221" s="8">
        <v>0</v>
      </c>
      <c r="I221">
        <f>VALUE(B221)</f>
        <v>4</v>
      </c>
      <c r="J221">
        <f>VALUE(C221)</f>
        <v>5</v>
      </c>
      <c r="K221">
        <f>VALUE(D221)</f>
        <v>2</v>
      </c>
      <c r="L221">
        <f>VALUE(E221)</f>
        <v>0</v>
      </c>
      <c r="M221">
        <f t="shared" si="17"/>
        <v>1</v>
      </c>
      <c r="N221">
        <f t="shared" si="18"/>
        <v>0</v>
      </c>
      <c r="O221" t="str">
        <f t="shared" si="19"/>
        <v>4:5:2:0</v>
      </c>
      <c r="P221" t="str">
        <f t="shared" si="20"/>
        <v>4:5:2:0:1</v>
      </c>
      <c r="Q221" t="str">
        <f t="shared" si="21"/>
        <v>4:5:2:0:1:0</v>
      </c>
    </row>
    <row r="222" spans="1:17" x14ac:dyDescent="0.55000000000000004">
      <c r="A222" s="2" t="s">
        <v>74</v>
      </c>
      <c r="B222" s="7" t="str">
        <f>IFERROR(MID(A222,FIND("HexNAc",A222)+7,1),"")</f>
        <v>4</v>
      </c>
      <c r="C222" s="7" t="str">
        <f>IFERROR(MID(A222,FIND("Hex(",A222)+4,1),"")</f>
        <v>5</v>
      </c>
      <c r="D222" s="7" t="str">
        <f>IFERROR(MID(A222,FIND("Fuc(",A222)+4,1),"")</f>
        <v>3</v>
      </c>
      <c r="E222" s="7">
        <v>0</v>
      </c>
      <c r="F222" s="8" t="str">
        <f>IFERROR(MID(A222,FIND("NeuGc(",A222)+6,1),"")</f>
        <v>1</v>
      </c>
      <c r="G222" s="8">
        <v>0</v>
      </c>
      <c r="I222">
        <f>VALUE(B222)</f>
        <v>4</v>
      </c>
      <c r="J222">
        <f>VALUE(C222)</f>
        <v>5</v>
      </c>
      <c r="K222">
        <f>VALUE(D222)</f>
        <v>3</v>
      </c>
      <c r="L222">
        <f>VALUE(E222)</f>
        <v>0</v>
      </c>
      <c r="M222">
        <f t="shared" si="17"/>
        <v>1</v>
      </c>
      <c r="N222">
        <f t="shared" si="18"/>
        <v>0</v>
      </c>
      <c r="O222" t="str">
        <f t="shared" si="19"/>
        <v>4:5:3:0</v>
      </c>
      <c r="P222" t="str">
        <f t="shared" si="20"/>
        <v>4:5:3:0:1</v>
      </c>
      <c r="Q222" t="str">
        <f t="shared" si="21"/>
        <v>4:5:3:0:1:0</v>
      </c>
    </row>
    <row r="223" spans="1:17" x14ac:dyDescent="0.55000000000000004">
      <c r="A223" s="2" t="s">
        <v>75</v>
      </c>
      <c r="B223" s="7" t="str">
        <f>IFERROR(MID(A223,FIND("HexNAc",A223)+7,1),"")</f>
        <v>4</v>
      </c>
      <c r="C223" s="7" t="str">
        <f>IFERROR(MID(A223,FIND("Hex(",A223)+4,1),"")</f>
        <v>5</v>
      </c>
      <c r="D223" s="7" t="str">
        <f>IFERROR(MID(A223,FIND("Fuc(",A223)+4,1),"")</f>
        <v>1</v>
      </c>
      <c r="E223" s="7">
        <v>0</v>
      </c>
      <c r="F223" s="8" t="str">
        <f>IFERROR(MID(A223,FIND("NeuGc(",A223)+6,1),"")</f>
        <v>2</v>
      </c>
      <c r="G223" s="8">
        <v>0</v>
      </c>
      <c r="I223">
        <f>VALUE(B223)</f>
        <v>4</v>
      </c>
      <c r="J223">
        <f>VALUE(C223)</f>
        <v>5</v>
      </c>
      <c r="K223">
        <f>VALUE(D223)</f>
        <v>1</v>
      </c>
      <c r="L223">
        <f>VALUE(E223)</f>
        <v>0</v>
      </c>
      <c r="M223">
        <f t="shared" si="17"/>
        <v>2</v>
      </c>
      <c r="N223">
        <f t="shared" si="18"/>
        <v>0</v>
      </c>
      <c r="O223" t="str">
        <f t="shared" si="19"/>
        <v>4:5:1:0</v>
      </c>
      <c r="P223" t="str">
        <f t="shared" si="20"/>
        <v>4:5:1:0:2</v>
      </c>
      <c r="Q223" t="str">
        <f t="shared" si="21"/>
        <v>4:5:1:0:2:0</v>
      </c>
    </row>
    <row r="224" spans="1:17" x14ac:dyDescent="0.55000000000000004">
      <c r="A224" s="2" t="s">
        <v>76</v>
      </c>
      <c r="B224" s="7" t="str">
        <f>IFERROR(MID(A224,FIND("HexNAc",A224)+7,1),"")</f>
        <v>4</v>
      </c>
      <c r="C224" s="7" t="str">
        <f>IFERROR(MID(A224,FIND("Hex(",A224)+4,1),"")</f>
        <v>5</v>
      </c>
      <c r="D224" s="7" t="str">
        <f>IFERROR(MID(A224,FIND("Fuc(",A224)+4,1),"")</f>
        <v>2</v>
      </c>
      <c r="E224" s="7">
        <v>0</v>
      </c>
      <c r="F224" s="8" t="str">
        <f>IFERROR(MID(A224,FIND("NeuGc(",A224)+6,1),"")</f>
        <v>2</v>
      </c>
      <c r="G224" s="8">
        <v>0</v>
      </c>
      <c r="I224">
        <f>VALUE(B224)</f>
        <v>4</v>
      </c>
      <c r="J224">
        <f>VALUE(C224)</f>
        <v>5</v>
      </c>
      <c r="K224">
        <f>VALUE(D224)</f>
        <v>2</v>
      </c>
      <c r="L224">
        <f>VALUE(E224)</f>
        <v>0</v>
      </c>
      <c r="M224">
        <f t="shared" si="17"/>
        <v>2</v>
      </c>
      <c r="N224">
        <f t="shared" si="18"/>
        <v>0</v>
      </c>
      <c r="O224" t="str">
        <f t="shared" si="19"/>
        <v>4:5:2:0</v>
      </c>
      <c r="P224" t="str">
        <f t="shared" si="20"/>
        <v>4:5:2:0:2</v>
      </c>
      <c r="Q224" t="str">
        <f t="shared" si="21"/>
        <v>4:5:2:0:2:0</v>
      </c>
    </row>
    <row r="225" spans="1:17" x14ac:dyDescent="0.55000000000000004">
      <c r="A225" s="2" t="s">
        <v>77</v>
      </c>
      <c r="B225" s="7" t="str">
        <f>IFERROR(MID(A225,FIND("HexNAc",A225)+7,1),"")</f>
        <v>4</v>
      </c>
      <c r="C225" s="7" t="str">
        <f>IFERROR(MID(A225,FIND("Hex(",A225)+4,1),"")</f>
        <v>5</v>
      </c>
      <c r="D225" s="7" t="str">
        <f>IFERROR(MID(A225,FIND("Fuc(",A225)+4,1),"")</f>
        <v>3</v>
      </c>
      <c r="E225" s="7">
        <v>0</v>
      </c>
      <c r="F225" s="8" t="str">
        <f>IFERROR(MID(A225,FIND("NeuGc(",A225)+6,1),"")</f>
        <v>2</v>
      </c>
      <c r="G225" s="8">
        <v>0</v>
      </c>
      <c r="I225">
        <f>VALUE(B225)</f>
        <v>4</v>
      </c>
      <c r="J225">
        <f>VALUE(C225)</f>
        <v>5</v>
      </c>
      <c r="K225">
        <f>VALUE(D225)</f>
        <v>3</v>
      </c>
      <c r="L225">
        <f>VALUE(E225)</f>
        <v>0</v>
      </c>
      <c r="M225">
        <f t="shared" si="17"/>
        <v>2</v>
      </c>
      <c r="N225">
        <f t="shared" si="18"/>
        <v>0</v>
      </c>
      <c r="O225" t="str">
        <f t="shared" si="19"/>
        <v>4:5:3:0</v>
      </c>
      <c r="P225" t="str">
        <f t="shared" si="20"/>
        <v>4:5:3:0:2</v>
      </c>
      <c r="Q225" t="str">
        <f t="shared" si="21"/>
        <v>4:5:3:0:2:0</v>
      </c>
    </row>
    <row r="226" spans="1:17" x14ac:dyDescent="0.55000000000000004">
      <c r="A226" s="4" t="s">
        <v>62</v>
      </c>
      <c r="B226" s="7" t="str">
        <f>IFERROR(MID(A226,FIND("HexNAc",A226)+7,1),"")</f>
        <v>4</v>
      </c>
      <c r="C226" s="7" t="str">
        <f>IFERROR(MID(A226,FIND("Hex(",A226)+4,1),"")</f>
        <v>5</v>
      </c>
      <c r="D226" s="7">
        <v>0</v>
      </c>
      <c r="E226" s="7" t="str">
        <f>IFERROR(MID(A226,FIND("NeuAc(",A226)+6,1),"")</f>
        <v>2</v>
      </c>
      <c r="F226" s="7">
        <v>0</v>
      </c>
      <c r="G226" s="8">
        <v>0</v>
      </c>
      <c r="I226">
        <f>VALUE(B226)</f>
        <v>4</v>
      </c>
      <c r="J226">
        <f>VALUE(C226)</f>
        <v>5</v>
      </c>
      <c r="K226">
        <f>VALUE(D226)</f>
        <v>0</v>
      </c>
      <c r="L226">
        <f>VALUE(E226)</f>
        <v>2</v>
      </c>
      <c r="M226">
        <f t="shared" si="17"/>
        <v>0</v>
      </c>
      <c r="N226">
        <f t="shared" si="18"/>
        <v>0</v>
      </c>
      <c r="O226" t="str">
        <f t="shared" si="19"/>
        <v>4:5:0:2</v>
      </c>
      <c r="P226" t="str">
        <f t="shared" si="20"/>
        <v>4:5:0:2:0</v>
      </c>
      <c r="Q226" t="str">
        <f t="shared" si="21"/>
        <v>4:5:0:2:0:0</v>
      </c>
    </row>
    <row r="227" spans="1:17" x14ac:dyDescent="0.55000000000000004">
      <c r="A227" s="4" t="s">
        <v>66</v>
      </c>
      <c r="B227" s="7" t="str">
        <f>IFERROR(MID(A227,FIND("HexNAc",A227)+7,1),"")</f>
        <v>4</v>
      </c>
      <c r="C227" s="7" t="str">
        <f>IFERROR(MID(A227,FIND("Hex(",A227)+4,1),"")</f>
        <v>5</v>
      </c>
      <c r="D227" s="7" t="str">
        <f>IFERROR(MID(A227,FIND("Fuc(",A227)+4,1),"")</f>
        <v>1</v>
      </c>
      <c r="E227" s="7" t="str">
        <f>IFERROR(MID(A227,FIND("NeuAc(",A227)+6,1),"")</f>
        <v>2</v>
      </c>
      <c r="F227" s="7">
        <v>0</v>
      </c>
      <c r="G227" s="8">
        <v>0</v>
      </c>
      <c r="I227">
        <f>VALUE(B227)</f>
        <v>4</v>
      </c>
      <c r="J227">
        <f>VALUE(C227)</f>
        <v>5</v>
      </c>
      <c r="K227">
        <f>VALUE(D227)</f>
        <v>1</v>
      </c>
      <c r="L227">
        <f>VALUE(E227)</f>
        <v>2</v>
      </c>
      <c r="M227">
        <f t="shared" si="17"/>
        <v>0</v>
      </c>
      <c r="N227">
        <f t="shared" si="18"/>
        <v>0</v>
      </c>
      <c r="O227" t="str">
        <f t="shared" si="19"/>
        <v>4:5:1:2</v>
      </c>
      <c r="P227" t="str">
        <f t="shared" si="20"/>
        <v>4:5:1:2:0</v>
      </c>
      <c r="Q227" t="str">
        <f t="shared" si="21"/>
        <v>4:5:1:2:0:0</v>
      </c>
    </row>
    <row r="228" spans="1:17" x14ac:dyDescent="0.55000000000000004">
      <c r="A228" s="4" t="s">
        <v>67</v>
      </c>
      <c r="B228" s="7" t="str">
        <f>IFERROR(MID(A228,FIND("HexNAc",A228)+7,1),"")</f>
        <v>4</v>
      </c>
      <c r="C228" s="7" t="str">
        <f>IFERROR(MID(A228,FIND("Hex(",A228)+4,1),"")</f>
        <v>5</v>
      </c>
      <c r="D228" s="7" t="str">
        <f>IFERROR(MID(A228,FIND("Fuc(",A228)+4,1),"")</f>
        <v>2</v>
      </c>
      <c r="E228" s="7" t="str">
        <f>IFERROR(MID(A228,FIND("NeuAc(",A228)+6,1),"")</f>
        <v>2</v>
      </c>
      <c r="F228" s="7">
        <v>0</v>
      </c>
      <c r="G228" s="8">
        <v>0</v>
      </c>
      <c r="I228">
        <f>VALUE(B228)</f>
        <v>4</v>
      </c>
      <c r="J228">
        <f>VALUE(C228)</f>
        <v>5</v>
      </c>
      <c r="K228">
        <f>VALUE(D228)</f>
        <v>2</v>
      </c>
      <c r="L228">
        <f>VALUE(E228)</f>
        <v>2</v>
      </c>
      <c r="M228">
        <f t="shared" si="17"/>
        <v>0</v>
      </c>
      <c r="N228">
        <f t="shared" si="18"/>
        <v>0</v>
      </c>
      <c r="O228" t="str">
        <f t="shared" si="19"/>
        <v>4:5:2:2</v>
      </c>
      <c r="P228" t="str">
        <f t="shared" si="20"/>
        <v>4:5:2:2:0</v>
      </c>
      <c r="Q228" t="str">
        <f t="shared" si="21"/>
        <v>4:5:2:2:0:0</v>
      </c>
    </row>
    <row r="229" spans="1:17" x14ac:dyDescent="0.55000000000000004">
      <c r="A229" s="4" t="s">
        <v>68</v>
      </c>
      <c r="B229" s="7" t="str">
        <f>IFERROR(MID(A229,FIND("HexNAc",A229)+7,1),"")</f>
        <v>4</v>
      </c>
      <c r="C229" s="7" t="str">
        <f>IFERROR(MID(A229,FIND("Hex(",A229)+4,1),"")</f>
        <v>5</v>
      </c>
      <c r="D229" s="7" t="str">
        <f>IFERROR(MID(A229,FIND("Fuc(",A229)+4,1),"")</f>
        <v>3</v>
      </c>
      <c r="E229" s="7" t="str">
        <f>IFERROR(MID(A229,FIND("NeuAc(",A229)+6,1),"")</f>
        <v>2</v>
      </c>
      <c r="F229" s="7">
        <v>0</v>
      </c>
      <c r="G229" s="8">
        <v>0</v>
      </c>
      <c r="I229">
        <f>VALUE(B229)</f>
        <v>4</v>
      </c>
      <c r="J229">
        <f>VALUE(C229)</f>
        <v>5</v>
      </c>
      <c r="K229">
        <f>VALUE(D229)</f>
        <v>3</v>
      </c>
      <c r="L229">
        <f>VALUE(E229)</f>
        <v>2</v>
      </c>
      <c r="M229">
        <f t="shared" si="17"/>
        <v>0</v>
      </c>
      <c r="N229">
        <f t="shared" si="18"/>
        <v>0</v>
      </c>
      <c r="O229" t="str">
        <f t="shared" si="19"/>
        <v>4:5:3:2</v>
      </c>
      <c r="P229" t="str">
        <f t="shared" si="20"/>
        <v>4:5:3:2:0</v>
      </c>
      <c r="Q229" t="str">
        <f t="shared" si="21"/>
        <v>4:5:3:2:0:0</v>
      </c>
    </row>
    <row r="230" spans="1:17" x14ac:dyDescent="0.55000000000000004">
      <c r="A230" s="4" t="s">
        <v>78</v>
      </c>
      <c r="B230" s="7" t="str">
        <f>IFERROR(MID(A230,FIND("HexNAc",A230)+7,1),"")</f>
        <v>4</v>
      </c>
      <c r="C230" s="7" t="str">
        <f>IFERROR(MID(A230,FIND("Hex(",A230)+4,1),"")</f>
        <v>5</v>
      </c>
      <c r="D230" s="7">
        <v>0</v>
      </c>
      <c r="E230" s="7" t="str">
        <f>IFERROR(MID(A230,FIND("NeuAc(",A230)+6,1),"")</f>
        <v>1</v>
      </c>
      <c r="F230" s="8" t="str">
        <f>IFERROR(MID(A230,FIND("NeuGc(",A230)+6,1),"")</f>
        <v>1</v>
      </c>
      <c r="G230" s="8">
        <v>0</v>
      </c>
      <c r="I230">
        <f>VALUE(B230)</f>
        <v>4</v>
      </c>
      <c r="J230">
        <f>VALUE(C230)</f>
        <v>5</v>
      </c>
      <c r="K230">
        <f>VALUE(D230)</f>
        <v>0</v>
      </c>
      <c r="L230">
        <f>VALUE(E230)</f>
        <v>1</v>
      </c>
      <c r="M230">
        <f t="shared" si="17"/>
        <v>1</v>
      </c>
      <c r="N230">
        <f t="shared" si="18"/>
        <v>0</v>
      </c>
      <c r="O230" t="str">
        <f t="shared" si="19"/>
        <v>4:5:0:1</v>
      </c>
      <c r="P230" t="str">
        <f t="shared" si="20"/>
        <v>4:5:0:1:1</v>
      </c>
      <c r="Q230" t="str">
        <f t="shared" si="21"/>
        <v>4:5:0:1:1:0</v>
      </c>
    </row>
    <row r="231" spans="1:17" x14ac:dyDescent="0.55000000000000004">
      <c r="A231" s="4" t="s">
        <v>79</v>
      </c>
      <c r="B231" s="7" t="str">
        <f>IFERROR(MID(A231,FIND("HexNAc",A231)+7,1),"")</f>
        <v>4</v>
      </c>
      <c r="C231" s="7" t="str">
        <f>IFERROR(MID(A231,FIND("Hex(",A231)+4,1),"")</f>
        <v>5</v>
      </c>
      <c r="D231" s="7" t="str">
        <f>IFERROR(MID(A231,FIND("Fuc(",A231)+4,1),"")</f>
        <v>1</v>
      </c>
      <c r="E231" s="7" t="str">
        <f>IFERROR(MID(A231,FIND("NeuAc(",A231)+6,1),"")</f>
        <v>1</v>
      </c>
      <c r="F231" s="8" t="str">
        <f>IFERROR(MID(A231,FIND("NeuGc(",A231)+6,1),"")</f>
        <v>1</v>
      </c>
      <c r="G231" s="8">
        <v>0</v>
      </c>
      <c r="I231">
        <f>VALUE(B231)</f>
        <v>4</v>
      </c>
      <c r="J231">
        <f>VALUE(C231)</f>
        <v>5</v>
      </c>
      <c r="K231">
        <f>VALUE(D231)</f>
        <v>1</v>
      </c>
      <c r="L231">
        <f>VALUE(E231)</f>
        <v>1</v>
      </c>
      <c r="M231">
        <f t="shared" si="17"/>
        <v>1</v>
      </c>
      <c r="N231">
        <f t="shared" si="18"/>
        <v>0</v>
      </c>
      <c r="O231" t="str">
        <f t="shared" si="19"/>
        <v>4:5:1:1</v>
      </c>
      <c r="P231" t="str">
        <f t="shared" si="20"/>
        <v>4:5:1:1:1</v>
      </c>
      <c r="Q231" t="str">
        <f t="shared" si="21"/>
        <v>4:5:1:1:1:0</v>
      </c>
    </row>
    <row r="232" spans="1:17" x14ac:dyDescent="0.55000000000000004">
      <c r="A232" s="4" t="s">
        <v>80</v>
      </c>
      <c r="B232" s="7" t="str">
        <f>IFERROR(MID(A232,FIND("HexNAc",A232)+7,1),"")</f>
        <v>4</v>
      </c>
      <c r="C232" s="7" t="str">
        <f>IFERROR(MID(A232,FIND("Hex(",A232)+4,1),"")</f>
        <v>5</v>
      </c>
      <c r="D232" s="7" t="str">
        <f>IFERROR(MID(A232,FIND("Fuc(",A232)+4,1),"")</f>
        <v>2</v>
      </c>
      <c r="E232" s="7" t="str">
        <f>IFERROR(MID(A232,FIND("NeuAc(",A232)+6,1),"")</f>
        <v>1</v>
      </c>
      <c r="F232" s="8" t="str">
        <f>IFERROR(MID(A232,FIND("NeuGc(",A232)+6,1),"")</f>
        <v>1</v>
      </c>
      <c r="G232" s="8">
        <v>0</v>
      </c>
      <c r="I232">
        <f>VALUE(B232)</f>
        <v>4</v>
      </c>
      <c r="J232">
        <f>VALUE(C232)</f>
        <v>5</v>
      </c>
      <c r="K232">
        <f>VALUE(D232)</f>
        <v>2</v>
      </c>
      <c r="L232">
        <f>VALUE(E232)</f>
        <v>1</v>
      </c>
      <c r="M232">
        <f t="shared" si="17"/>
        <v>1</v>
      </c>
      <c r="N232">
        <f t="shared" si="18"/>
        <v>0</v>
      </c>
      <c r="O232" t="str">
        <f t="shared" si="19"/>
        <v>4:5:2:1</v>
      </c>
      <c r="P232" t="str">
        <f t="shared" si="20"/>
        <v>4:5:2:1:1</v>
      </c>
      <c r="Q232" t="str">
        <f t="shared" si="21"/>
        <v>4:5:2:1:1:0</v>
      </c>
    </row>
    <row r="233" spans="1:17" x14ac:dyDescent="0.55000000000000004">
      <c r="A233" s="4" t="s">
        <v>81</v>
      </c>
      <c r="B233" s="7" t="str">
        <f>IFERROR(MID(A233,FIND("HexNAc",A233)+7,1),"")</f>
        <v>4</v>
      </c>
      <c r="C233" s="7" t="str">
        <f>IFERROR(MID(A233,FIND("Hex(",A233)+4,1),"")</f>
        <v>5</v>
      </c>
      <c r="D233" s="7" t="str">
        <f>IFERROR(MID(A233,FIND("Fuc(",A233)+4,1),"")</f>
        <v>3</v>
      </c>
      <c r="E233" s="7" t="str">
        <f>IFERROR(MID(A233,FIND("NeuAc(",A233)+6,1),"")</f>
        <v>1</v>
      </c>
      <c r="F233" s="8" t="str">
        <f>IFERROR(MID(A233,FIND("NeuGc(",A233)+6,1),"")</f>
        <v>1</v>
      </c>
      <c r="G233" s="8">
        <v>0</v>
      </c>
      <c r="I233">
        <f>VALUE(B233)</f>
        <v>4</v>
      </c>
      <c r="J233">
        <f>VALUE(C233)</f>
        <v>5</v>
      </c>
      <c r="K233">
        <f>VALUE(D233)</f>
        <v>3</v>
      </c>
      <c r="L233">
        <f>VALUE(E233)</f>
        <v>1</v>
      </c>
      <c r="M233">
        <f t="shared" si="17"/>
        <v>1</v>
      </c>
      <c r="N233">
        <f t="shared" si="18"/>
        <v>0</v>
      </c>
      <c r="O233" t="str">
        <f t="shared" si="19"/>
        <v>4:5:3:1</v>
      </c>
      <c r="P233" t="str">
        <f t="shared" si="20"/>
        <v>4:5:3:1:1</v>
      </c>
      <c r="Q233" t="str">
        <f t="shared" si="21"/>
        <v>4:5:3:1:1:0</v>
      </c>
    </row>
    <row r="234" spans="1:17" x14ac:dyDescent="0.55000000000000004">
      <c r="A234" s="4" t="s">
        <v>278</v>
      </c>
      <c r="B234" s="7" t="str">
        <f>IFERROR(MID(A234,FIND("HexNAc",A234)+7,1),"")</f>
        <v>4</v>
      </c>
      <c r="C234" s="7" t="str">
        <f>IFERROR(MID(A234,FIND("Hex(",A234)+4,1),"")</f>
        <v>5</v>
      </c>
      <c r="D234" s="7">
        <v>0</v>
      </c>
      <c r="E234" s="7" t="str">
        <f>IFERROR(MID(A234,FIND("NeuAc(",A234)+6,1),"")</f>
        <v>1</v>
      </c>
      <c r="F234" s="7">
        <v>0</v>
      </c>
      <c r="G234" s="8" t="str">
        <f>IFERROR(MID(A234,FIND("KDN(",A234)+4,1),"")</f>
        <v>1</v>
      </c>
      <c r="I234">
        <f>VALUE(B234)</f>
        <v>4</v>
      </c>
      <c r="J234">
        <f>VALUE(C234)</f>
        <v>5</v>
      </c>
      <c r="K234">
        <f>VALUE(D234)</f>
        <v>0</v>
      </c>
      <c r="L234">
        <f>VALUE(E234)</f>
        <v>1</v>
      </c>
      <c r="M234">
        <f t="shared" si="17"/>
        <v>0</v>
      </c>
      <c r="N234">
        <f t="shared" si="18"/>
        <v>1</v>
      </c>
      <c r="O234" t="str">
        <f t="shared" si="19"/>
        <v>4:5:0:1</v>
      </c>
      <c r="P234" t="str">
        <f t="shared" si="20"/>
        <v>4:5:0:1:0</v>
      </c>
      <c r="Q234" t="str">
        <f t="shared" si="21"/>
        <v>4:5:0:1:0:1</v>
      </c>
    </row>
    <row r="235" spans="1:17" x14ac:dyDescent="0.55000000000000004">
      <c r="A235" s="4" t="s">
        <v>279</v>
      </c>
      <c r="B235" s="7" t="str">
        <f>IFERROR(MID(A235,FIND("HexNAc",A235)+7,1),"")</f>
        <v>4</v>
      </c>
      <c r="C235" s="7" t="str">
        <f>IFERROR(MID(A235,FIND("Hex(",A235)+4,1),"")</f>
        <v>5</v>
      </c>
      <c r="D235" s="7" t="str">
        <f>IFERROR(MID(A235,FIND("Fuc(",A235)+4,1),"")</f>
        <v>1</v>
      </c>
      <c r="E235" s="7" t="str">
        <f>IFERROR(MID(A235,FIND("NeuAc(",A235)+6,1),"")</f>
        <v>1</v>
      </c>
      <c r="F235" s="7">
        <v>0</v>
      </c>
      <c r="G235" s="8" t="str">
        <f>IFERROR(MID(A235,FIND("KDN(",A235)+4,1),"")</f>
        <v>1</v>
      </c>
      <c r="I235">
        <f>VALUE(B235)</f>
        <v>4</v>
      </c>
      <c r="J235">
        <f>VALUE(C235)</f>
        <v>5</v>
      </c>
      <c r="K235">
        <f>VALUE(D235)</f>
        <v>1</v>
      </c>
      <c r="L235">
        <f>VALUE(E235)</f>
        <v>1</v>
      </c>
      <c r="M235">
        <f t="shared" si="17"/>
        <v>0</v>
      </c>
      <c r="N235">
        <f t="shared" si="18"/>
        <v>1</v>
      </c>
      <c r="O235" t="str">
        <f t="shared" si="19"/>
        <v>4:5:1:1</v>
      </c>
      <c r="P235" t="str">
        <f t="shared" si="20"/>
        <v>4:5:1:1:0</v>
      </c>
      <c r="Q235" t="str">
        <f t="shared" si="21"/>
        <v>4:5:1:1:0:1</v>
      </c>
    </row>
    <row r="236" spans="1:17" x14ac:dyDescent="0.55000000000000004">
      <c r="A236" s="4" t="s">
        <v>280</v>
      </c>
      <c r="B236" s="7" t="str">
        <f>IFERROR(MID(A236,FIND("HexNAc",A236)+7,1),"")</f>
        <v>4</v>
      </c>
      <c r="C236" s="7" t="str">
        <f>IFERROR(MID(A236,FIND("Hex(",A236)+4,1),"")</f>
        <v>5</v>
      </c>
      <c r="D236" s="7" t="str">
        <f>IFERROR(MID(A236,FIND("Fuc(",A236)+4,1),"")</f>
        <v>2</v>
      </c>
      <c r="E236" s="7" t="str">
        <f>IFERROR(MID(A236,FIND("NeuAc(",A236)+6,1),"")</f>
        <v>1</v>
      </c>
      <c r="F236" s="7">
        <v>0</v>
      </c>
      <c r="G236" s="8" t="str">
        <f>IFERROR(MID(A236,FIND("KDN(",A236)+4,1),"")</f>
        <v>1</v>
      </c>
      <c r="I236">
        <f>VALUE(B236)</f>
        <v>4</v>
      </c>
      <c r="J236">
        <f>VALUE(C236)</f>
        <v>5</v>
      </c>
      <c r="K236">
        <f>VALUE(D236)</f>
        <v>2</v>
      </c>
      <c r="L236">
        <f>VALUE(E236)</f>
        <v>1</v>
      </c>
      <c r="M236">
        <f t="shared" si="17"/>
        <v>0</v>
      </c>
      <c r="N236">
        <f t="shared" si="18"/>
        <v>1</v>
      </c>
      <c r="O236" t="str">
        <f t="shared" si="19"/>
        <v>4:5:2:1</v>
      </c>
      <c r="P236" t="str">
        <f t="shared" si="20"/>
        <v>4:5:2:1:0</v>
      </c>
      <c r="Q236" t="str">
        <f t="shared" si="21"/>
        <v>4:5:2:1:0:1</v>
      </c>
    </row>
    <row r="237" spans="1:17" x14ac:dyDescent="0.55000000000000004">
      <c r="A237" s="4" t="s">
        <v>281</v>
      </c>
      <c r="B237" s="7" t="str">
        <f>IFERROR(MID(A237,FIND("HexNAc",A237)+7,1),"")</f>
        <v>4</v>
      </c>
      <c r="C237" s="7" t="str">
        <f>IFERROR(MID(A237,FIND("Hex(",A237)+4,1),"")</f>
        <v>5</v>
      </c>
      <c r="D237" s="7" t="str">
        <f>IFERROR(MID(A237,FIND("Fuc(",A237)+4,1),"")</f>
        <v>3</v>
      </c>
      <c r="E237" s="7" t="str">
        <f>IFERROR(MID(A237,FIND("NeuAc(",A237)+6,1),"")</f>
        <v>1</v>
      </c>
      <c r="F237" s="7">
        <v>0</v>
      </c>
      <c r="G237" s="8" t="str">
        <f>IFERROR(MID(A237,FIND("KDN(",A237)+4,1),"")</f>
        <v>1</v>
      </c>
      <c r="I237">
        <f>VALUE(B237)</f>
        <v>4</v>
      </c>
      <c r="J237">
        <f>VALUE(C237)</f>
        <v>5</v>
      </c>
      <c r="K237">
        <f>VALUE(D237)</f>
        <v>3</v>
      </c>
      <c r="L237">
        <f>VALUE(E237)</f>
        <v>1</v>
      </c>
      <c r="M237">
        <f t="shared" si="17"/>
        <v>0</v>
      </c>
      <c r="N237">
        <f t="shared" si="18"/>
        <v>1</v>
      </c>
      <c r="O237" t="str">
        <f t="shared" si="19"/>
        <v>4:5:3:1</v>
      </c>
      <c r="P237" t="str">
        <f t="shared" si="20"/>
        <v>4:5:3:1:0</v>
      </c>
      <c r="Q237" t="str">
        <f t="shared" si="21"/>
        <v>4:5:3:1:0:1</v>
      </c>
    </row>
    <row r="238" spans="1:17" x14ac:dyDescent="0.55000000000000004">
      <c r="A238" s="4" t="s">
        <v>282</v>
      </c>
      <c r="B238" s="7" t="str">
        <f>IFERROR(MID(A238,FIND("HexNAc",A238)+7,1),"")</f>
        <v>4</v>
      </c>
      <c r="C238" s="7" t="str">
        <f>IFERROR(MID(A238,FIND("Hex(",A238)+4,1),"")</f>
        <v>5</v>
      </c>
      <c r="D238" s="7">
        <v>0</v>
      </c>
      <c r="E238" s="7">
        <v>0</v>
      </c>
      <c r="F238" s="8" t="str">
        <f>IFERROR(MID(A238,FIND("NeuGc(",A238)+6,1),"")</f>
        <v>1</v>
      </c>
      <c r="G238" s="8" t="str">
        <f>IFERROR(MID(A238,FIND("KDN(",A238)+4,1),"")</f>
        <v>1</v>
      </c>
      <c r="I238">
        <f>VALUE(B238)</f>
        <v>4</v>
      </c>
      <c r="J238">
        <f>VALUE(C238)</f>
        <v>5</v>
      </c>
      <c r="K238">
        <f>VALUE(D238)</f>
        <v>0</v>
      </c>
      <c r="L238">
        <f>VALUE(E238)</f>
        <v>0</v>
      </c>
      <c r="M238">
        <f t="shared" si="17"/>
        <v>1</v>
      </c>
      <c r="N238">
        <f t="shared" si="18"/>
        <v>1</v>
      </c>
      <c r="O238" t="str">
        <f t="shared" si="19"/>
        <v>4:5:0:0</v>
      </c>
      <c r="P238" t="str">
        <f t="shared" si="20"/>
        <v>4:5:0:0:1</v>
      </c>
      <c r="Q238" t="str">
        <f t="shared" si="21"/>
        <v>4:5:0:0:1:1</v>
      </c>
    </row>
    <row r="239" spans="1:17" x14ac:dyDescent="0.55000000000000004">
      <c r="A239" s="4" t="s">
        <v>283</v>
      </c>
      <c r="B239" s="7" t="str">
        <f>IFERROR(MID(A239,FIND("HexNAc",A239)+7,1),"")</f>
        <v>4</v>
      </c>
      <c r="C239" s="7" t="str">
        <f>IFERROR(MID(A239,FIND("Hex(",A239)+4,1),"")</f>
        <v>5</v>
      </c>
      <c r="D239" s="7" t="str">
        <f>IFERROR(MID(A239,FIND("Fuc(",A239)+4,1),"")</f>
        <v>1</v>
      </c>
      <c r="E239" s="7">
        <v>0</v>
      </c>
      <c r="F239" s="8" t="str">
        <f>IFERROR(MID(A239,FIND("NeuGc(",A239)+6,1),"")</f>
        <v>1</v>
      </c>
      <c r="G239" s="8" t="str">
        <f>IFERROR(MID(A239,FIND("KDN(",A239)+4,1),"")</f>
        <v>1</v>
      </c>
      <c r="I239">
        <f>VALUE(B239)</f>
        <v>4</v>
      </c>
      <c r="J239">
        <f>VALUE(C239)</f>
        <v>5</v>
      </c>
      <c r="K239">
        <f>VALUE(D239)</f>
        <v>1</v>
      </c>
      <c r="L239">
        <f>VALUE(E239)</f>
        <v>0</v>
      </c>
      <c r="M239">
        <f t="shared" si="17"/>
        <v>1</v>
      </c>
      <c r="N239">
        <f t="shared" si="18"/>
        <v>1</v>
      </c>
      <c r="O239" t="str">
        <f t="shared" si="19"/>
        <v>4:5:1:0</v>
      </c>
      <c r="P239" t="str">
        <f t="shared" si="20"/>
        <v>4:5:1:0:1</v>
      </c>
      <c r="Q239" t="str">
        <f t="shared" si="21"/>
        <v>4:5:1:0:1:1</v>
      </c>
    </row>
    <row r="240" spans="1:17" x14ac:dyDescent="0.55000000000000004">
      <c r="A240" s="4" t="s">
        <v>284</v>
      </c>
      <c r="B240" s="7" t="str">
        <f>IFERROR(MID(A240,FIND("HexNAc",A240)+7,1),"")</f>
        <v>4</v>
      </c>
      <c r="C240" s="7" t="str">
        <f>IFERROR(MID(A240,FIND("Hex(",A240)+4,1),"")</f>
        <v>5</v>
      </c>
      <c r="D240" s="7" t="str">
        <f>IFERROR(MID(A240,FIND("Fuc(",A240)+4,1),"")</f>
        <v>2</v>
      </c>
      <c r="E240" s="7">
        <v>0</v>
      </c>
      <c r="F240" s="8" t="str">
        <f>IFERROR(MID(A240,FIND("NeuGc(",A240)+6,1),"")</f>
        <v>1</v>
      </c>
      <c r="G240" s="8" t="str">
        <f>IFERROR(MID(A240,FIND("KDN(",A240)+4,1),"")</f>
        <v>1</v>
      </c>
      <c r="I240">
        <f>VALUE(B240)</f>
        <v>4</v>
      </c>
      <c r="J240">
        <f>VALUE(C240)</f>
        <v>5</v>
      </c>
      <c r="K240">
        <f>VALUE(D240)</f>
        <v>2</v>
      </c>
      <c r="L240">
        <f>VALUE(E240)</f>
        <v>0</v>
      </c>
      <c r="M240">
        <f t="shared" si="17"/>
        <v>1</v>
      </c>
      <c r="N240">
        <f t="shared" si="18"/>
        <v>1</v>
      </c>
      <c r="O240" t="str">
        <f t="shared" si="19"/>
        <v>4:5:2:0</v>
      </c>
      <c r="P240" t="str">
        <f t="shared" si="20"/>
        <v>4:5:2:0:1</v>
      </c>
      <c r="Q240" t="str">
        <f t="shared" si="21"/>
        <v>4:5:2:0:1:1</v>
      </c>
    </row>
    <row r="241" spans="1:17" x14ac:dyDescent="0.55000000000000004">
      <c r="A241" s="4" t="s">
        <v>285</v>
      </c>
      <c r="B241" s="7" t="str">
        <f>IFERROR(MID(A241,FIND("HexNAc",A241)+7,1),"")</f>
        <v>4</v>
      </c>
      <c r="C241" s="7" t="str">
        <f>IFERROR(MID(A241,FIND("Hex(",A241)+4,1),"")</f>
        <v>5</v>
      </c>
      <c r="D241" s="7" t="str">
        <f>IFERROR(MID(A241,FIND("Fuc(",A241)+4,1),"")</f>
        <v>3</v>
      </c>
      <c r="E241" s="7">
        <v>0</v>
      </c>
      <c r="F241" s="8" t="str">
        <f>IFERROR(MID(A241,FIND("NeuGc(",A241)+6,1),"")</f>
        <v>1</v>
      </c>
      <c r="G241" s="8" t="str">
        <f>IFERROR(MID(A241,FIND("KDN(",A241)+4,1),"")</f>
        <v>1</v>
      </c>
      <c r="I241">
        <f>VALUE(B241)</f>
        <v>4</v>
      </c>
      <c r="J241">
        <f>VALUE(C241)</f>
        <v>5</v>
      </c>
      <c r="K241">
        <f>VALUE(D241)</f>
        <v>3</v>
      </c>
      <c r="L241">
        <f>VALUE(E241)</f>
        <v>0</v>
      </c>
      <c r="M241">
        <f t="shared" si="17"/>
        <v>1</v>
      </c>
      <c r="N241">
        <f t="shared" si="18"/>
        <v>1</v>
      </c>
      <c r="O241" t="str">
        <f t="shared" si="19"/>
        <v>4:5:3:0</v>
      </c>
      <c r="P241" t="str">
        <f t="shared" si="20"/>
        <v>4:5:3:0:1</v>
      </c>
      <c r="Q241" t="str">
        <f t="shared" si="21"/>
        <v>4:5:3:0:1:1</v>
      </c>
    </row>
    <row r="242" spans="1:17" x14ac:dyDescent="0.55000000000000004">
      <c r="A242" s="1" t="s">
        <v>82</v>
      </c>
      <c r="B242" s="7"/>
      <c r="C242" s="7"/>
      <c r="D242" s="7"/>
      <c r="E242" s="7"/>
      <c r="F242" s="7"/>
      <c r="G242" s="8"/>
      <c r="M242">
        <f t="shared" si="17"/>
        <v>0</v>
      </c>
      <c r="N242">
        <f t="shared" si="18"/>
        <v>0</v>
      </c>
      <c r="O242" t="str">
        <f t="shared" si="19"/>
        <v/>
      </c>
      <c r="P242" t="str">
        <f t="shared" si="20"/>
        <v>0</v>
      </c>
      <c r="Q242" t="str">
        <f t="shared" si="21"/>
        <v>0:0</v>
      </c>
    </row>
    <row r="243" spans="1:17" x14ac:dyDescent="0.55000000000000004">
      <c r="A243" s="2" t="s">
        <v>119</v>
      </c>
      <c r="B243" s="7" t="str">
        <f>IFERROR(MID(A243,FIND("HexNAc",A243)+7,1),"")</f>
        <v>5</v>
      </c>
      <c r="C243" s="7" t="str">
        <f>IFERROR(MID(A243,FIND("Hex(",A243)+4,1),"")</f>
        <v>5</v>
      </c>
      <c r="D243" s="7">
        <v>0</v>
      </c>
      <c r="E243" s="7">
        <v>0</v>
      </c>
      <c r="F243" s="8" t="str">
        <f>IFERROR(MID(A243,FIND("NeuGc(",A243)+6,1),"")</f>
        <v>1</v>
      </c>
      <c r="G243" s="8">
        <v>0</v>
      </c>
      <c r="I243">
        <f>VALUE(B243)</f>
        <v>5</v>
      </c>
      <c r="J243">
        <f>VALUE(C243)</f>
        <v>5</v>
      </c>
      <c r="K243">
        <f>VALUE(D243)</f>
        <v>0</v>
      </c>
      <c r="L243">
        <f>VALUE(E243)</f>
        <v>0</v>
      </c>
      <c r="M243">
        <f t="shared" si="17"/>
        <v>1</v>
      </c>
      <c r="N243">
        <f t="shared" si="18"/>
        <v>0</v>
      </c>
      <c r="O243" t="str">
        <f t="shared" si="19"/>
        <v>5:5:0:0</v>
      </c>
      <c r="P243" t="str">
        <f t="shared" si="20"/>
        <v>5:5:0:0:1</v>
      </c>
      <c r="Q243" t="str">
        <f t="shared" si="21"/>
        <v>5:5:0:0:1:0</v>
      </c>
    </row>
    <row r="244" spans="1:17" x14ac:dyDescent="0.55000000000000004">
      <c r="A244" s="2" t="s">
        <v>120</v>
      </c>
      <c r="B244" s="7" t="str">
        <f>IFERROR(MID(A244,FIND("HexNAc",A244)+7,1),"")</f>
        <v>5</v>
      </c>
      <c r="C244" s="7" t="str">
        <f>IFERROR(MID(A244,FIND("Hex(",A244)+4,1),"")</f>
        <v>5</v>
      </c>
      <c r="D244" s="7">
        <v>0</v>
      </c>
      <c r="E244" s="7">
        <v>0</v>
      </c>
      <c r="F244" s="8" t="str">
        <f>IFERROR(MID(A244,FIND("NeuGc(",A244)+6,1),"")</f>
        <v>2</v>
      </c>
      <c r="G244" s="8">
        <v>0</v>
      </c>
      <c r="I244">
        <f>VALUE(B244)</f>
        <v>5</v>
      </c>
      <c r="J244">
        <f>VALUE(C244)</f>
        <v>5</v>
      </c>
      <c r="K244">
        <f>VALUE(D244)</f>
        <v>0</v>
      </c>
      <c r="L244">
        <f>VALUE(E244)</f>
        <v>0</v>
      </c>
      <c r="M244">
        <f t="shared" si="17"/>
        <v>2</v>
      </c>
      <c r="N244">
        <f t="shared" si="18"/>
        <v>0</v>
      </c>
      <c r="O244" t="str">
        <f t="shared" si="19"/>
        <v>5:5:0:0</v>
      </c>
      <c r="P244" t="str">
        <f t="shared" si="20"/>
        <v>5:5:0:0:2</v>
      </c>
      <c r="Q244" t="str">
        <f t="shared" si="21"/>
        <v>5:5:0:0:2:0</v>
      </c>
    </row>
    <row r="245" spans="1:17" x14ac:dyDescent="0.55000000000000004">
      <c r="A245" s="2" t="s">
        <v>121</v>
      </c>
      <c r="B245" s="7" t="str">
        <f>IFERROR(MID(A245,FIND("HexNAc",A245)+7,1),"")</f>
        <v>5</v>
      </c>
      <c r="C245" s="7" t="str">
        <f>IFERROR(MID(A245,FIND("Hex(",A245)+4,1),"")</f>
        <v>5</v>
      </c>
      <c r="D245" s="7" t="str">
        <f>IFERROR(MID(A245,FIND("Fuc(",A245)+4,1),"")</f>
        <v>1</v>
      </c>
      <c r="E245" s="7">
        <v>0</v>
      </c>
      <c r="F245" s="8" t="str">
        <f>IFERROR(MID(A245,FIND("NeuGc(",A245)+6,1),"")</f>
        <v>1</v>
      </c>
      <c r="G245" s="8">
        <v>0</v>
      </c>
      <c r="I245">
        <f>VALUE(B245)</f>
        <v>5</v>
      </c>
      <c r="J245">
        <f>VALUE(C245)</f>
        <v>5</v>
      </c>
      <c r="K245">
        <f>VALUE(D245)</f>
        <v>1</v>
      </c>
      <c r="L245">
        <f>VALUE(E245)</f>
        <v>0</v>
      </c>
      <c r="M245">
        <f t="shared" si="17"/>
        <v>1</v>
      </c>
      <c r="N245">
        <f t="shared" si="18"/>
        <v>0</v>
      </c>
      <c r="O245" t="str">
        <f t="shared" si="19"/>
        <v>5:5:1:0</v>
      </c>
      <c r="P245" t="str">
        <f t="shared" si="20"/>
        <v>5:5:1:0:1</v>
      </c>
      <c r="Q245" t="str">
        <f t="shared" si="21"/>
        <v>5:5:1:0:1:0</v>
      </c>
    </row>
    <row r="246" spans="1:17" x14ac:dyDescent="0.55000000000000004">
      <c r="A246" s="2" t="s">
        <v>122</v>
      </c>
      <c r="B246" s="7" t="str">
        <f>IFERROR(MID(A246,FIND("HexNAc",A246)+7,1),"")</f>
        <v>5</v>
      </c>
      <c r="C246" s="7" t="str">
        <f>IFERROR(MID(A246,FIND("Hex(",A246)+4,1),"")</f>
        <v>5</v>
      </c>
      <c r="D246" s="7" t="str">
        <f>IFERROR(MID(A246,FIND("Fuc(",A246)+4,1),"")</f>
        <v>2</v>
      </c>
      <c r="E246" s="7">
        <v>0</v>
      </c>
      <c r="F246" s="8" t="str">
        <f>IFERROR(MID(A246,FIND("NeuGc(",A246)+6,1),"")</f>
        <v>1</v>
      </c>
      <c r="G246" s="8">
        <v>0</v>
      </c>
      <c r="I246">
        <f>VALUE(B246)</f>
        <v>5</v>
      </c>
      <c r="J246">
        <f>VALUE(C246)</f>
        <v>5</v>
      </c>
      <c r="K246">
        <f>VALUE(D246)</f>
        <v>2</v>
      </c>
      <c r="L246">
        <f>VALUE(E246)</f>
        <v>0</v>
      </c>
      <c r="M246">
        <f t="shared" si="17"/>
        <v>1</v>
      </c>
      <c r="N246">
        <f t="shared" si="18"/>
        <v>0</v>
      </c>
      <c r="O246" t="str">
        <f t="shared" si="19"/>
        <v>5:5:2:0</v>
      </c>
      <c r="P246" t="str">
        <f t="shared" si="20"/>
        <v>5:5:2:0:1</v>
      </c>
      <c r="Q246" t="str">
        <f t="shared" si="21"/>
        <v>5:5:2:0:1:0</v>
      </c>
    </row>
    <row r="247" spans="1:17" x14ac:dyDescent="0.55000000000000004">
      <c r="A247" s="2" t="s">
        <v>123</v>
      </c>
      <c r="B247" s="7" t="str">
        <f>IFERROR(MID(A247,FIND("HexNAc",A247)+7,1),"")</f>
        <v>5</v>
      </c>
      <c r="C247" s="7" t="str">
        <f>IFERROR(MID(A247,FIND("Hex(",A247)+4,1),"")</f>
        <v>5</v>
      </c>
      <c r="D247" s="7" t="str">
        <f>IFERROR(MID(A247,FIND("Fuc(",A247)+4,1),"")</f>
        <v>1</v>
      </c>
      <c r="E247" s="7">
        <v>0</v>
      </c>
      <c r="F247" s="8" t="str">
        <f>IFERROR(MID(A247,FIND("NeuGc(",A247)+6,1),"")</f>
        <v>2</v>
      </c>
      <c r="G247" s="8">
        <v>0</v>
      </c>
      <c r="I247">
        <f>VALUE(B247)</f>
        <v>5</v>
      </c>
      <c r="J247">
        <f>VALUE(C247)</f>
        <v>5</v>
      </c>
      <c r="K247">
        <f>VALUE(D247)</f>
        <v>1</v>
      </c>
      <c r="L247">
        <f>VALUE(E247)</f>
        <v>0</v>
      </c>
      <c r="M247">
        <f t="shared" si="17"/>
        <v>2</v>
      </c>
      <c r="N247">
        <f t="shared" si="18"/>
        <v>0</v>
      </c>
      <c r="O247" t="str">
        <f t="shared" si="19"/>
        <v>5:5:1:0</v>
      </c>
      <c r="P247" t="str">
        <f t="shared" si="20"/>
        <v>5:5:1:0:2</v>
      </c>
      <c r="Q247" t="str">
        <f t="shared" si="21"/>
        <v>5:5:1:0:2:0</v>
      </c>
    </row>
    <row r="248" spans="1:17" x14ac:dyDescent="0.55000000000000004">
      <c r="A248" s="2" t="s">
        <v>124</v>
      </c>
      <c r="B248" s="7" t="str">
        <f>IFERROR(MID(A248,FIND("HexNAc",A248)+7,1),"")</f>
        <v>5</v>
      </c>
      <c r="C248" s="7" t="str">
        <f>IFERROR(MID(A248,FIND("Hex(",A248)+4,1),"")</f>
        <v>5</v>
      </c>
      <c r="D248" s="7" t="str">
        <f>IFERROR(MID(A248,FIND("Fuc(",A248)+4,1),"")</f>
        <v>2</v>
      </c>
      <c r="E248" s="7">
        <v>0</v>
      </c>
      <c r="F248" s="8" t="str">
        <f>IFERROR(MID(A248,FIND("NeuGc(",A248)+6,1),"")</f>
        <v>2</v>
      </c>
      <c r="G248" s="8">
        <v>0</v>
      </c>
      <c r="I248">
        <f>VALUE(B248)</f>
        <v>5</v>
      </c>
      <c r="J248">
        <f>VALUE(C248)</f>
        <v>5</v>
      </c>
      <c r="K248">
        <f>VALUE(D248)</f>
        <v>2</v>
      </c>
      <c r="L248">
        <f>VALUE(E248)</f>
        <v>0</v>
      </c>
      <c r="M248">
        <f t="shared" si="17"/>
        <v>2</v>
      </c>
      <c r="N248">
        <f t="shared" si="18"/>
        <v>0</v>
      </c>
      <c r="O248" t="str">
        <f t="shared" si="19"/>
        <v>5:5:2:0</v>
      </c>
      <c r="P248" t="str">
        <f t="shared" si="20"/>
        <v>5:5:2:0:2</v>
      </c>
      <c r="Q248" t="str">
        <f t="shared" si="21"/>
        <v>5:5:2:0:2:0</v>
      </c>
    </row>
    <row r="249" spans="1:17" x14ac:dyDescent="0.55000000000000004">
      <c r="A249" s="2" t="s">
        <v>125</v>
      </c>
      <c r="B249" s="7" t="str">
        <f>IFERROR(MID(A249,FIND("HexNAc",A249)+7,1),"")</f>
        <v>5</v>
      </c>
      <c r="C249" s="7" t="str">
        <f>IFERROR(MID(A249,FIND("Hex(",A249)+4,1),"")</f>
        <v>6</v>
      </c>
      <c r="D249" s="7">
        <v>0</v>
      </c>
      <c r="E249" s="7">
        <v>0</v>
      </c>
      <c r="F249" s="8" t="str">
        <f>IFERROR(MID(A249,FIND("NeuGc(",A249)+6,1),"")</f>
        <v>1</v>
      </c>
      <c r="G249" s="8">
        <v>0</v>
      </c>
      <c r="I249">
        <f>VALUE(B249)</f>
        <v>5</v>
      </c>
      <c r="J249">
        <f>VALUE(C249)</f>
        <v>6</v>
      </c>
      <c r="K249">
        <f>VALUE(D249)</f>
        <v>0</v>
      </c>
      <c r="L249">
        <f>VALUE(E249)</f>
        <v>0</v>
      </c>
      <c r="M249">
        <f t="shared" si="17"/>
        <v>1</v>
      </c>
      <c r="N249">
        <f t="shared" si="18"/>
        <v>0</v>
      </c>
      <c r="O249" t="str">
        <f t="shared" si="19"/>
        <v>5:6:0:0</v>
      </c>
      <c r="P249" t="str">
        <f t="shared" si="20"/>
        <v>5:6:0:0:1</v>
      </c>
      <c r="Q249" t="str">
        <f t="shared" si="21"/>
        <v>5:6:0:0:1:0</v>
      </c>
    </row>
    <row r="250" spans="1:17" x14ac:dyDescent="0.55000000000000004">
      <c r="A250" s="2" t="s">
        <v>126</v>
      </c>
      <c r="B250" s="7" t="str">
        <f>IFERROR(MID(A250,FIND("HexNAc",A250)+7,1),"")</f>
        <v>5</v>
      </c>
      <c r="C250" s="7" t="str">
        <f>IFERROR(MID(A250,FIND("Hex(",A250)+4,1),"")</f>
        <v>6</v>
      </c>
      <c r="D250" s="7" t="str">
        <f>IFERROR(MID(A250,FIND("Fuc(",A250)+4,1),"")</f>
        <v>1</v>
      </c>
      <c r="E250" s="7">
        <v>0</v>
      </c>
      <c r="F250" s="8" t="str">
        <f>IFERROR(MID(A250,FIND("NeuGc(",A250)+6,1),"")</f>
        <v>1</v>
      </c>
      <c r="G250" s="8">
        <v>0</v>
      </c>
      <c r="I250">
        <f>VALUE(B250)</f>
        <v>5</v>
      </c>
      <c r="J250">
        <f>VALUE(C250)</f>
        <v>6</v>
      </c>
      <c r="K250">
        <f>VALUE(D250)</f>
        <v>1</v>
      </c>
      <c r="L250">
        <f>VALUE(E250)</f>
        <v>0</v>
      </c>
      <c r="M250">
        <f t="shared" si="17"/>
        <v>1</v>
      </c>
      <c r="N250">
        <f t="shared" si="18"/>
        <v>0</v>
      </c>
      <c r="O250" t="str">
        <f t="shared" si="19"/>
        <v>5:6:1:0</v>
      </c>
      <c r="P250" t="str">
        <f t="shared" si="20"/>
        <v>5:6:1:0:1</v>
      </c>
      <c r="Q250" t="str">
        <f t="shared" si="21"/>
        <v>5:6:1:0:1:0</v>
      </c>
    </row>
    <row r="251" spans="1:17" x14ac:dyDescent="0.55000000000000004">
      <c r="A251" s="2" t="s">
        <v>127</v>
      </c>
      <c r="B251" s="7" t="str">
        <f>IFERROR(MID(A251,FIND("HexNAc",A251)+7,1),"")</f>
        <v>5</v>
      </c>
      <c r="C251" s="7" t="str">
        <f>IFERROR(MID(A251,FIND("Hex(",A251)+4,1),"")</f>
        <v>6</v>
      </c>
      <c r="D251" s="7" t="str">
        <f>IFERROR(MID(A251,FIND("Fuc(",A251)+4,1),"")</f>
        <v>2</v>
      </c>
      <c r="E251" s="7">
        <v>0</v>
      </c>
      <c r="F251" s="8" t="str">
        <f>IFERROR(MID(A251,FIND("NeuGc(",A251)+6,1),"")</f>
        <v>1</v>
      </c>
      <c r="G251" s="8">
        <v>0</v>
      </c>
      <c r="I251">
        <f>VALUE(B251)</f>
        <v>5</v>
      </c>
      <c r="J251">
        <f>VALUE(C251)</f>
        <v>6</v>
      </c>
      <c r="K251">
        <f>VALUE(D251)</f>
        <v>2</v>
      </c>
      <c r="L251">
        <f>VALUE(E251)</f>
        <v>0</v>
      </c>
      <c r="M251">
        <f t="shared" si="17"/>
        <v>1</v>
      </c>
      <c r="N251">
        <f t="shared" si="18"/>
        <v>0</v>
      </c>
      <c r="O251" t="str">
        <f t="shared" si="19"/>
        <v>5:6:2:0</v>
      </c>
      <c r="P251" t="str">
        <f t="shared" si="20"/>
        <v>5:6:2:0:1</v>
      </c>
      <c r="Q251" t="str">
        <f t="shared" si="21"/>
        <v>5:6:2:0:1:0</v>
      </c>
    </row>
    <row r="252" spans="1:17" x14ac:dyDescent="0.55000000000000004">
      <c r="A252" s="2" t="s">
        <v>128</v>
      </c>
      <c r="B252" s="7" t="str">
        <f>IFERROR(MID(A252,FIND("HexNAc",A252)+7,1),"")</f>
        <v>5</v>
      </c>
      <c r="C252" s="7" t="str">
        <f>IFERROR(MID(A252,FIND("Hex(",A252)+4,1),"")</f>
        <v>6</v>
      </c>
      <c r="D252" s="7" t="str">
        <f>IFERROR(MID(A252,FIND("Fuc(",A252)+4,1),"")</f>
        <v>3</v>
      </c>
      <c r="E252" s="7">
        <v>0</v>
      </c>
      <c r="F252" s="8" t="str">
        <f>IFERROR(MID(A252,FIND("NeuGc(",A252)+6,1),"")</f>
        <v>1</v>
      </c>
      <c r="G252" s="8">
        <v>0</v>
      </c>
      <c r="I252">
        <f>VALUE(B252)</f>
        <v>5</v>
      </c>
      <c r="J252">
        <f>VALUE(C252)</f>
        <v>6</v>
      </c>
      <c r="K252">
        <f>VALUE(D252)</f>
        <v>3</v>
      </c>
      <c r="L252">
        <f>VALUE(E252)</f>
        <v>0</v>
      </c>
      <c r="M252">
        <f t="shared" si="17"/>
        <v>1</v>
      </c>
      <c r="N252">
        <f t="shared" si="18"/>
        <v>0</v>
      </c>
      <c r="O252" t="str">
        <f t="shared" si="19"/>
        <v>5:6:3:0</v>
      </c>
      <c r="P252" t="str">
        <f t="shared" si="20"/>
        <v>5:6:3:0:1</v>
      </c>
      <c r="Q252" t="str">
        <f t="shared" si="21"/>
        <v>5:6:3:0:1:0</v>
      </c>
    </row>
    <row r="253" spans="1:17" x14ac:dyDescent="0.55000000000000004">
      <c r="A253" s="2" t="s">
        <v>129</v>
      </c>
      <c r="B253" s="7" t="str">
        <f>IFERROR(MID(A253,FIND("HexNAc",A253)+7,1),"")</f>
        <v>5</v>
      </c>
      <c r="C253" s="7" t="str">
        <f>IFERROR(MID(A253,FIND("Hex(",A253)+4,1),"")</f>
        <v>6</v>
      </c>
      <c r="D253" s="7" t="str">
        <f>IFERROR(MID(A253,FIND("Fuc(",A253)+4,1),"")</f>
        <v>4</v>
      </c>
      <c r="E253" s="7">
        <v>0</v>
      </c>
      <c r="F253" s="8" t="str">
        <f>IFERROR(MID(A253,FIND("NeuGc(",A253)+6,1),"")</f>
        <v>1</v>
      </c>
      <c r="G253" s="8">
        <v>0</v>
      </c>
      <c r="I253">
        <f>VALUE(B253)</f>
        <v>5</v>
      </c>
      <c r="J253">
        <f>VALUE(C253)</f>
        <v>6</v>
      </c>
      <c r="K253">
        <f>VALUE(D253)</f>
        <v>4</v>
      </c>
      <c r="L253">
        <f>VALUE(E253)</f>
        <v>0</v>
      </c>
      <c r="M253">
        <f t="shared" si="17"/>
        <v>1</v>
      </c>
      <c r="N253">
        <f t="shared" si="18"/>
        <v>0</v>
      </c>
      <c r="O253" t="str">
        <f t="shared" si="19"/>
        <v>5:6:4:0</v>
      </c>
      <c r="P253" t="str">
        <f t="shared" si="20"/>
        <v>5:6:4:0:1</v>
      </c>
      <c r="Q253" t="str">
        <f t="shared" si="21"/>
        <v>5:6:4:0:1:0</v>
      </c>
    </row>
    <row r="254" spans="1:17" x14ac:dyDescent="0.55000000000000004">
      <c r="A254" s="2" t="s">
        <v>130</v>
      </c>
      <c r="B254" s="7" t="str">
        <f>IFERROR(MID(A254,FIND("HexNAc",A254)+7,1),"")</f>
        <v>5</v>
      </c>
      <c r="C254" s="7" t="str">
        <f>IFERROR(MID(A254,FIND("Hex(",A254)+4,1),"")</f>
        <v>6</v>
      </c>
      <c r="D254" s="7">
        <v>0</v>
      </c>
      <c r="E254" s="7">
        <v>0</v>
      </c>
      <c r="F254" s="8" t="str">
        <f>IFERROR(MID(A254,FIND("NeuGc(",A254)+6,1),"")</f>
        <v>2</v>
      </c>
      <c r="G254" s="8">
        <v>0</v>
      </c>
      <c r="I254">
        <f>VALUE(B254)</f>
        <v>5</v>
      </c>
      <c r="J254">
        <f>VALUE(C254)</f>
        <v>6</v>
      </c>
      <c r="K254">
        <f>VALUE(D254)</f>
        <v>0</v>
      </c>
      <c r="L254">
        <f>VALUE(E254)</f>
        <v>0</v>
      </c>
      <c r="M254">
        <f t="shared" si="17"/>
        <v>2</v>
      </c>
      <c r="N254">
        <f t="shared" si="18"/>
        <v>0</v>
      </c>
      <c r="O254" t="str">
        <f t="shared" si="19"/>
        <v>5:6:0:0</v>
      </c>
      <c r="P254" t="str">
        <f t="shared" si="20"/>
        <v>5:6:0:0:2</v>
      </c>
      <c r="Q254" t="str">
        <f t="shared" si="21"/>
        <v>5:6:0:0:2:0</v>
      </c>
    </row>
    <row r="255" spans="1:17" x14ac:dyDescent="0.55000000000000004">
      <c r="A255" s="2" t="s">
        <v>131</v>
      </c>
      <c r="B255" s="7" t="str">
        <f>IFERROR(MID(A255,FIND("HexNAc",A255)+7,1),"")</f>
        <v>5</v>
      </c>
      <c r="C255" s="7" t="str">
        <f>IFERROR(MID(A255,FIND("Hex(",A255)+4,1),"")</f>
        <v>6</v>
      </c>
      <c r="D255" s="7" t="str">
        <f>IFERROR(MID(A255,FIND("Fuc(",A255)+4,1),"")</f>
        <v>1</v>
      </c>
      <c r="E255" s="7">
        <v>0</v>
      </c>
      <c r="F255" s="8" t="str">
        <f>IFERROR(MID(A255,FIND("NeuGc(",A255)+6,1),"")</f>
        <v>2</v>
      </c>
      <c r="G255" s="8">
        <v>0</v>
      </c>
      <c r="I255">
        <f>VALUE(B255)</f>
        <v>5</v>
      </c>
      <c r="J255">
        <f>VALUE(C255)</f>
        <v>6</v>
      </c>
      <c r="K255">
        <f>VALUE(D255)</f>
        <v>1</v>
      </c>
      <c r="L255">
        <f>VALUE(E255)</f>
        <v>0</v>
      </c>
      <c r="M255">
        <f t="shared" si="17"/>
        <v>2</v>
      </c>
      <c r="N255">
        <f t="shared" si="18"/>
        <v>0</v>
      </c>
      <c r="O255" t="str">
        <f t="shared" si="19"/>
        <v>5:6:1:0</v>
      </c>
      <c r="P255" t="str">
        <f t="shared" si="20"/>
        <v>5:6:1:0:2</v>
      </c>
      <c r="Q255" t="str">
        <f t="shared" si="21"/>
        <v>5:6:1:0:2:0</v>
      </c>
    </row>
    <row r="256" spans="1:17" x14ac:dyDescent="0.55000000000000004">
      <c r="A256" s="2" t="s">
        <v>132</v>
      </c>
      <c r="B256" s="7" t="str">
        <f>IFERROR(MID(A256,FIND("HexNAc",A256)+7,1),"")</f>
        <v>5</v>
      </c>
      <c r="C256" s="7" t="str">
        <f>IFERROR(MID(A256,FIND("Hex(",A256)+4,1),"")</f>
        <v>6</v>
      </c>
      <c r="D256" s="7" t="str">
        <f>IFERROR(MID(A256,FIND("Fuc(",A256)+4,1),"")</f>
        <v>2</v>
      </c>
      <c r="E256" s="7">
        <v>0</v>
      </c>
      <c r="F256" s="8" t="str">
        <f>IFERROR(MID(A256,FIND("NeuGc(",A256)+6,1),"")</f>
        <v>2</v>
      </c>
      <c r="G256" s="8">
        <v>0</v>
      </c>
      <c r="I256">
        <f>VALUE(B256)</f>
        <v>5</v>
      </c>
      <c r="J256">
        <f>VALUE(C256)</f>
        <v>6</v>
      </c>
      <c r="K256">
        <f>VALUE(D256)</f>
        <v>2</v>
      </c>
      <c r="L256">
        <f>VALUE(E256)</f>
        <v>0</v>
      </c>
      <c r="M256">
        <f t="shared" si="17"/>
        <v>2</v>
      </c>
      <c r="N256">
        <f t="shared" si="18"/>
        <v>0</v>
      </c>
      <c r="O256" t="str">
        <f t="shared" si="19"/>
        <v>5:6:2:0</v>
      </c>
      <c r="P256" t="str">
        <f t="shared" si="20"/>
        <v>5:6:2:0:2</v>
      </c>
      <c r="Q256" t="str">
        <f t="shared" si="21"/>
        <v>5:6:2:0:2:0</v>
      </c>
    </row>
    <row r="257" spans="1:17" x14ac:dyDescent="0.55000000000000004">
      <c r="A257" s="2" t="s">
        <v>133</v>
      </c>
      <c r="B257" s="7" t="str">
        <f>IFERROR(MID(A257,FIND("HexNAc",A257)+7,1),"")</f>
        <v>5</v>
      </c>
      <c r="C257" s="7" t="str">
        <f>IFERROR(MID(A257,FIND("Hex(",A257)+4,1),"")</f>
        <v>6</v>
      </c>
      <c r="D257" s="7" t="str">
        <f>IFERROR(MID(A257,FIND("Fuc(",A257)+4,1),"")</f>
        <v>3</v>
      </c>
      <c r="E257" s="7">
        <v>0</v>
      </c>
      <c r="F257" s="8" t="str">
        <f>IFERROR(MID(A257,FIND("NeuGc(",A257)+6,1),"")</f>
        <v>2</v>
      </c>
      <c r="G257" s="8">
        <v>0</v>
      </c>
      <c r="I257">
        <f>VALUE(B257)</f>
        <v>5</v>
      </c>
      <c r="J257">
        <f>VALUE(C257)</f>
        <v>6</v>
      </c>
      <c r="K257">
        <f>VALUE(D257)</f>
        <v>3</v>
      </c>
      <c r="L257">
        <f>VALUE(E257)</f>
        <v>0</v>
      </c>
      <c r="M257">
        <f t="shared" si="17"/>
        <v>2</v>
      </c>
      <c r="N257">
        <f t="shared" si="18"/>
        <v>0</v>
      </c>
      <c r="O257" t="str">
        <f t="shared" si="19"/>
        <v>5:6:3:0</v>
      </c>
      <c r="P257" t="str">
        <f t="shared" si="20"/>
        <v>5:6:3:0:2</v>
      </c>
      <c r="Q257" t="str">
        <f t="shared" si="21"/>
        <v>5:6:3:0:2:0</v>
      </c>
    </row>
    <row r="258" spans="1:17" x14ac:dyDescent="0.55000000000000004">
      <c r="A258" s="2" t="s">
        <v>134</v>
      </c>
      <c r="B258" s="7" t="str">
        <f>IFERROR(MID(A258,FIND("HexNAc",A258)+7,1),"")</f>
        <v>5</v>
      </c>
      <c r="C258" s="7" t="str">
        <f>IFERROR(MID(A258,FIND("Hex(",A258)+4,1),"")</f>
        <v>6</v>
      </c>
      <c r="D258" s="7" t="str">
        <f>IFERROR(MID(A258,FIND("Fuc(",A258)+4,1),"")</f>
        <v>4</v>
      </c>
      <c r="E258" s="7">
        <v>0</v>
      </c>
      <c r="F258" s="8" t="str">
        <f>IFERROR(MID(A258,FIND("NeuGc(",A258)+6,1),"")</f>
        <v>2</v>
      </c>
      <c r="G258" s="8">
        <v>0</v>
      </c>
      <c r="I258">
        <f>VALUE(B258)</f>
        <v>5</v>
      </c>
      <c r="J258">
        <f>VALUE(C258)</f>
        <v>6</v>
      </c>
      <c r="K258">
        <f>VALUE(D258)</f>
        <v>4</v>
      </c>
      <c r="L258">
        <f>VALUE(E258)</f>
        <v>0</v>
      </c>
      <c r="M258">
        <f t="shared" si="17"/>
        <v>2</v>
      </c>
      <c r="N258">
        <f t="shared" si="18"/>
        <v>0</v>
      </c>
      <c r="O258" t="str">
        <f t="shared" si="19"/>
        <v>5:6:4:0</v>
      </c>
      <c r="P258" t="str">
        <f t="shared" si="20"/>
        <v>5:6:4:0:2</v>
      </c>
      <c r="Q258" t="str">
        <f t="shared" si="21"/>
        <v>5:6:4:0:2:0</v>
      </c>
    </row>
    <row r="259" spans="1:17" x14ac:dyDescent="0.55000000000000004">
      <c r="A259" s="2" t="s">
        <v>135</v>
      </c>
      <c r="B259" s="7" t="str">
        <f>IFERROR(MID(A259,FIND("HexNAc",A259)+7,1),"")</f>
        <v>5</v>
      </c>
      <c r="C259" s="7" t="str">
        <f>IFERROR(MID(A259,FIND("Hex(",A259)+4,1),"")</f>
        <v>6</v>
      </c>
      <c r="D259" s="7">
        <v>0</v>
      </c>
      <c r="E259" s="7">
        <v>0</v>
      </c>
      <c r="F259" s="8" t="str">
        <f>IFERROR(MID(A259,FIND("NeuGc(",A259)+6,1),"")</f>
        <v>3</v>
      </c>
      <c r="G259" s="8">
        <v>0</v>
      </c>
      <c r="I259">
        <f>VALUE(B259)</f>
        <v>5</v>
      </c>
      <c r="J259">
        <f>VALUE(C259)</f>
        <v>6</v>
      </c>
      <c r="K259">
        <f>VALUE(D259)</f>
        <v>0</v>
      </c>
      <c r="L259">
        <f>VALUE(E259)</f>
        <v>0</v>
      </c>
      <c r="M259">
        <f t="shared" ref="M259:M322" si="22">VALUE(F259)</f>
        <v>3</v>
      </c>
      <c r="N259">
        <f t="shared" ref="N259:N322" si="23">VALUE(G259)</f>
        <v>0</v>
      </c>
      <c r="O259" t="str">
        <f t="shared" ref="O259:O322" si="24">_xlfn.TEXTJOIN(":",TRUE,I259,J259,K259,L259)</f>
        <v>5:6:0:0</v>
      </c>
      <c r="P259" t="str">
        <f t="shared" ref="P259:P322" si="25">_xlfn.TEXTJOIN(":",TRUE,I259,J259,K259,L259,M259)</f>
        <v>5:6:0:0:3</v>
      </c>
      <c r="Q259" t="str">
        <f t="shared" ref="Q259:Q322" si="26">_xlfn.TEXTJOIN(":",TRUE,I259,J259,K259,L259,M259,N259)</f>
        <v>5:6:0:0:3:0</v>
      </c>
    </row>
    <row r="260" spans="1:17" x14ac:dyDescent="0.55000000000000004">
      <c r="A260" s="2" t="s">
        <v>136</v>
      </c>
      <c r="B260" s="7" t="str">
        <f>IFERROR(MID(A260,FIND("HexNAc",A260)+7,1),"")</f>
        <v>5</v>
      </c>
      <c r="C260" s="7" t="str">
        <f>IFERROR(MID(A260,FIND("Hex(",A260)+4,1),"")</f>
        <v>6</v>
      </c>
      <c r="D260" s="7" t="str">
        <f>IFERROR(MID(A260,FIND("Fuc(",A260)+4,1),"")</f>
        <v>1</v>
      </c>
      <c r="E260" s="7">
        <v>0</v>
      </c>
      <c r="F260" s="8" t="str">
        <f>IFERROR(MID(A260,FIND("NeuGc(",A260)+6,1),"")</f>
        <v>3</v>
      </c>
      <c r="G260" s="8">
        <v>0</v>
      </c>
      <c r="I260">
        <f>VALUE(B260)</f>
        <v>5</v>
      </c>
      <c r="J260">
        <f>VALUE(C260)</f>
        <v>6</v>
      </c>
      <c r="K260">
        <f>VALUE(D260)</f>
        <v>1</v>
      </c>
      <c r="L260">
        <f>VALUE(E260)</f>
        <v>0</v>
      </c>
      <c r="M260">
        <f t="shared" si="22"/>
        <v>3</v>
      </c>
      <c r="N260">
        <f t="shared" si="23"/>
        <v>0</v>
      </c>
      <c r="O260" t="str">
        <f t="shared" si="24"/>
        <v>5:6:1:0</v>
      </c>
      <c r="P260" t="str">
        <f t="shared" si="25"/>
        <v>5:6:1:0:3</v>
      </c>
      <c r="Q260" t="str">
        <f t="shared" si="26"/>
        <v>5:6:1:0:3:0</v>
      </c>
    </row>
    <row r="261" spans="1:17" x14ac:dyDescent="0.55000000000000004">
      <c r="A261" s="2" t="s">
        <v>137</v>
      </c>
      <c r="B261" s="7" t="str">
        <f>IFERROR(MID(A261,FIND("HexNAc",A261)+7,1),"")</f>
        <v>5</v>
      </c>
      <c r="C261" s="7" t="str">
        <f>IFERROR(MID(A261,FIND("Hex(",A261)+4,1),"")</f>
        <v>6</v>
      </c>
      <c r="D261" s="7" t="str">
        <f>IFERROR(MID(A261,FIND("Fuc(",A261)+4,1),"")</f>
        <v>2</v>
      </c>
      <c r="E261" s="7">
        <v>0</v>
      </c>
      <c r="F261" s="8" t="str">
        <f>IFERROR(MID(A261,FIND("NeuGc(",A261)+6,1),"")</f>
        <v>3</v>
      </c>
      <c r="G261" s="8">
        <v>0</v>
      </c>
      <c r="I261">
        <f>VALUE(B261)</f>
        <v>5</v>
      </c>
      <c r="J261">
        <f>VALUE(C261)</f>
        <v>6</v>
      </c>
      <c r="K261">
        <f>VALUE(D261)</f>
        <v>2</v>
      </c>
      <c r="L261">
        <f>VALUE(E261)</f>
        <v>0</v>
      </c>
      <c r="M261">
        <f t="shared" si="22"/>
        <v>3</v>
      </c>
      <c r="N261">
        <f t="shared" si="23"/>
        <v>0</v>
      </c>
      <c r="O261" t="str">
        <f t="shared" si="24"/>
        <v>5:6:2:0</v>
      </c>
      <c r="P261" t="str">
        <f t="shared" si="25"/>
        <v>5:6:2:0:3</v>
      </c>
      <c r="Q261" t="str">
        <f t="shared" si="26"/>
        <v>5:6:2:0:3:0</v>
      </c>
    </row>
    <row r="262" spans="1:17" x14ac:dyDescent="0.55000000000000004">
      <c r="A262" s="2" t="s">
        <v>138</v>
      </c>
      <c r="B262" s="7" t="str">
        <f>IFERROR(MID(A262,FIND("HexNAc",A262)+7,1),"")</f>
        <v>5</v>
      </c>
      <c r="C262" s="7" t="str">
        <f>IFERROR(MID(A262,FIND("Hex(",A262)+4,1),"")</f>
        <v>6</v>
      </c>
      <c r="D262" s="7" t="str">
        <f>IFERROR(MID(A262,FIND("Fuc(",A262)+4,1),"")</f>
        <v>3</v>
      </c>
      <c r="E262" s="7">
        <v>0</v>
      </c>
      <c r="F262" s="8" t="str">
        <f>IFERROR(MID(A262,FIND("NeuGc(",A262)+6,1),"")</f>
        <v>3</v>
      </c>
      <c r="G262" s="8">
        <v>0</v>
      </c>
      <c r="I262">
        <f>VALUE(B262)</f>
        <v>5</v>
      </c>
      <c r="J262">
        <f>VALUE(C262)</f>
        <v>6</v>
      </c>
      <c r="K262">
        <f>VALUE(D262)</f>
        <v>3</v>
      </c>
      <c r="L262">
        <f>VALUE(E262)</f>
        <v>0</v>
      </c>
      <c r="M262">
        <f t="shared" si="22"/>
        <v>3</v>
      </c>
      <c r="N262">
        <f t="shared" si="23"/>
        <v>0</v>
      </c>
      <c r="O262" t="str">
        <f t="shared" si="24"/>
        <v>5:6:3:0</v>
      </c>
      <c r="P262" t="str">
        <f t="shared" si="25"/>
        <v>5:6:3:0:3</v>
      </c>
      <c r="Q262" t="str">
        <f t="shared" si="26"/>
        <v>5:6:3:0:3:0</v>
      </c>
    </row>
    <row r="263" spans="1:17" x14ac:dyDescent="0.55000000000000004">
      <c r="A263" s="2" t="s">
        <v>139</v>
      </c>
      <c r="B263" s="7" t="str">
        <f>IFERROR(MID(A263,FIND("HexNAc",A263)+7,1),"")</f>
        <v>5</v>
      </c>
      <c r="C263" s="7" t="str">
        <f>IFERROR(MID(A263,FIND("Hex(",A263)+4,1),"")</f>
        <v>6</v>
      </c>
      <c r="D263" s="7" t="str">
        <f>IFERROR(MID(A263,FIND("Fuc(",A263)+4,1),"")</f>
        <v>4</v>
      </c>
      <c r="E263" s="7">
        <v>0</v>
      </c>
      <c r="F263" s="8" t="str">
        <f>IFERROR(MID(A263,FIND("NeuGc(",A263)+6,1),"")</f>
        <v>3</v>
      </c>
      <c r="G263" s="8">
        <v>0</v>
      </c>
      <c r="I263">
        <f>VALUE(B263)</f>
        <v>5</v>
      </c>
      <c r="J263">
        <f>VALUE(C263)</f>
        <v>6</v>
      </c>
      <c r="K263">
        <f>VALUE(D263)</f>
        <v>4</v>
      </c>
      <c r="L263">
        <f>VALUE(E263)</f>
        <v>0</v>
      </c>
      <c r="M263">
        <f t="shared" si="22"/>
        <v>3</v>
      </c>
      <c r="N263">
        <f t="shared" si="23"/>
        <v>0</v>
      </c>
      <c r="O263" t="str">
        <f t="shared" si="24"/>
        <v>5:6:4:0</v>
      </c>
      <c r="P263" t="str">
        <f t="shared" si="25"/>
        <v>5:6:4:0:3</v>
      </c>
      <c r="Q263" t="str">
        <f t="shared" si="26"/>
        <v>5:6:4:0:3:0</v>
      </c>
    </row>
    <row r="264" spans="1:17" x14ac:dyDescent="0.55000000000000004">
      <c r="A264" s="4" t="s">
        <v>94</v>
      </c>
      <c r="B264" s="7" t="str">
        <f>IFERROR(MID(A264,FIND("HexNAc",A264)+7,1),"")</f>
        <v>5</v>
      </c>
      <c r="C264" s="7" t="str">
        <f>IFERROR(MID(A264,FIND("Hex(",A264)+4,1),"")</f>
        <v>5</v>
      </c>
      <c r="D264" s="7">
        <v>0</v>
      </c>
      <c r="E264" s="7" t="str">
        <f>IFERROR(MID(A264,FIND("NeuAc(",A264)+6,1),"")</f>
        <v>2</v>
      </c>
      <c r="F264" s="7">
        <v>0</v>
      </c>
      <c r="G264" s="8">
        <v>0</v>
      </c>
      <c r="I264">
        <f>VALUE(B264)</f>
        <v>5</v>
      </c>
      <c r="J264">
        <f>VALUE(C264)</f>
        <v>5</v>
      </c>
      <c r="K264">
        <f>VALUE(D264)</f>
        <v>0</v>
      </c>
      <c r="L264">
        <f>VALUE(E264)</f>
        <v>2</v>
      </c>
      <c r="M264">
        <f t="shared" si="22"/>
        <v>0</v>
      </c>
      <c r="N264">
        <f t="shared" si="23"/>
        <v>0</v>
      </c>
      <c r="O264" t="str">
        <f t="shared" si="24"/>
        <v>5:5:0:2</v>
      </c>
      <c r="P264" t="str">
        <f t="shared" si="25"/>
        <v>5:5:0:2:0</v>
      </c>
      <c r="Q264" t="str">
        <f t="shared" si="26"/>
        <v>5:5:0:2:0:0</v>
      </c>
    </row>
    <row r="265" spans="1:17" x14ac:dyDescent="0.55000000000000004">
      <c r="A265" s="4" t="s">
        <v>97</v>
      </c>
      <c r="B265" s="7" t="str">
        <f>IFERROR(MID(A265,FIND("HexNAc",A265)+7,1),"")</f>
        <v>5</v>
      </c>
      <c r="C265" s="7" t="str">
        <f>IFERROR(MID(A265,FIND("Hex(",A265)+4,1),"")</f>
        <v>5</v>
      </c>
      <c r="D265" s="7" t="str">
        <f>IFERROR(MID(A265,FIND("Fuc(",A265)+4,1),"")</f>
        <v>1</v>
      </c>
      <c r="E265" s="7" t="str">
        <f>IFERROR(MID(A265,FIND("NeuAc(",A265)+6,1),"")</f>
        <v>2</v>
      </c>
      <c r="F265" s="7">
        <v>0</v>
      </c>
      <c r="G265" s="8">
        <v>0</v>
      </c>
      <c r="I265">
        <f>VALUE(B265)</f>
        <v>5</v>
      </c>
      <c r="J265">
        <f>VALUE(C265)</f>
        <v>5</v>
      </c>
      <c r="K265">
        <f>VALUE(D265)</f>
        <v>1</v>
      </c>
      <c r="L265">
        <f>VALUE(E265)</f>
        <v>2</v>
      </c>
      <c r="M265">
        <f t="shared" si="22"/>
        <v>0</v>
      </c>
      <c r="N265">
        <f t="shared" si="23"/>
        <v>0</v>
      </c>
      <c r="O265" t="str">
        <f t="shared" si="24"/>
        <v>5:5:1:2</v>
      </c>
      <c r="P265" t="str">
        <f t="shared" si="25"/>
        <v>5:5:1:2:0</v>
      </c>
      <c r="Q265" t="str">
        <f t="shared" si="26"/>
        <v>5:5:1:2:0:0</v>
      </c>
    </row>
    <row r="266" spans="1:17" x14ac:dyDescent="0.55000000000000004">
      <c r="A266" s="4" t="s">
        <v>98</v>
      </c>
      <c r="B266" s="7" t="str">
        <f>IFERROR(MID(A266,FIND("HexNAc",A266)+7,1),"")</f>
        <v>5</v>
      </c>
      <c r="C266" s="7" t="str">
        <f>IFERROR(MID(A266,FIND("Hex(",A266)+4,1),"")</f>
        <v>5</v>
      </c>
      <c r="D266" s="7" t="str">
        <f>IFERROR(MID(A266,FIND("Fuc(",A266)+4,1),"")</f>
        <v>2</v>
      </c>
      <c r="E266" s="7" t="str">
        <f>IFERROR(MID(A266,FIND("NeuAc(",A266)+6,1),"")</f>
        <v>2</v>
      </c>
      <c r="F266" s="7">
        <v>0</v>
      </c>
      <c r="G266" s="8">
        <v>0</v>
      </c>
      <c r="I266">
        <f>VALUE(B266)</f>
        <v>5</v>
      </c>
      <c r="J266">
        <f>VALUE(C266)</f>
        <v>5</v>
      </c>
      <c r="K266">
        <f>VALUE(D266)</f>
        <v>2</v>
      </c>
      <c r="L266">
        <f>VALUE(E266)</f>
        <v>2</v>
      </c>
      <c r="O266" t="str">
        <f t="shared" si="24"/>
        <v>5:5:2:2</v>
      </c>
      <c r="P266" t="str">
        <f t="shared" si="25"/>
        <v>5:5:2:2</v>
      </c>
      <c r="Q266" t="str">
        <f t="shared" si="26"/>
        <v>5:5:2:2</v>
      </c>
    </row>
    <row r="267" spans="1:17" x14ac:dyDescent="0.55000000000000004">
      <c r="A267" s="4" t="s">
        <v>109</v>
      </c>
      <c r="B267" s="7" t="str">
        <f>IFERROR(MID(A267,FIND("HexNAc",A267)+7,1),"")</f>
        <v>5</v>
      </c>
      <c r="C267" s="7" t="str">
        <f>IFERROR(MID(A267,FIND("Hex(",A267)+4,1),"")</f>
        <v>6</v>
      </c>
      <c r="D267" s="7">
        <v>0</v>
      </c>
      <c r="E267" s="7" t="str">
        <f>IFERROR(MID(A267,FIND("NeuAc(",A267)+6,1),"")</f>
        <v>2</v>
      </c>
      <c r="F267" s="7">
        <v>0</v>
      </c>
      <c r="G267" s="8">
        <v>0</v>
      </c>
      <c r="I267">
        <f>VALUE(B267)</f>
        <v>5</v>
      </c>
      <c r="J267">
        <f>VALUE(C267)</f>
        <v>6</v>
      </c>
      <c r="K267">
        <f>VALUE(D267)</f>
        <v>0</v>
      </c>
      <c r="L267">
        <f>VALUE(E267)</f>
        <v>2</v>
      </c>
      <c r="M267">
        <f t="shared" si="22"/>
        <v>0</v>
      </c>
      <c r="N267">
        <f t="shared" si="23"/>
        <v>0</v>
      </c>
      <c r="O267" t="str">
        <f t="shared" si="24"/>
        <v>5:6:0:2</v>
      </c>
      <c r="P267" t="str">
        <f t="shared" si="25"/>
        <v>5:6:0:2:0</v>
      </c>
      <c r="Q267" t="str">
        <f t="shared" si="26"/>
        <v>5:6:0:2:0:0</v>
      </c>
    </row>
    <row r="268" spans="1:17" x14ac:dyDescent="0.55000000000000004">
      <c r="A268" s="4" t="s">
        <v>110</v>
      </c>
      <c r="B268" s="7" t="str">
        <f>IFERROR(MID(A268,FIND("HexNAc",A268)+7,1),"")</f>
        <v>5</v>
      </c>
      <c r="C268" s="7" t="str">
        <f>IFERROR(MID(A268,FIND("Hex(",A268)+4,1),"")</f>
        <v>6</v>
      </c>
      <c r="D268" s="7" t="str">
        <f>IFERROR(MID(A268,FIND("Fuc(",A268)+4,1),"")</f>
        <v>1</v>
      </c>
      <c r="E268" s="7" t="str">
        <f>IFERROR(MID(A268,FIND("NeuAc(",A268)+6,1),"")</f>
        <v>2</v>
      </c>
      <c r="F268" s="7">
        <v>0</v>
      </c>
      <c r="G268" s="8">
        <v>0</v>
      </c>
      <c r="I268">
        <f>VALUE(B268)</f>
        <v>5</v>
      </c>
      <c r="J268">
        <f>VALUE(C268)</f>
        <v>6</v>
      </c>
      <c r="K268">
        <f>VALUE(D268)</f>
        <v>1</v>
      </c>
      <c r="L268">
        <f>VALUE(E268)</f>
        <v>2</v>
      </c>
      <c r="M268">
        <f t="shared" si="22"/>
        <v>0</v>
      </c>
      <c r="N268">
        <f t="shared" si="23"/>
        <v>0</v>
      </c>
      <c r="O268" t="str">
        <f t="shared" si="24"/>
        <v>5:6:1:2</v>
      </c>
      <c r="P268" t="str">
        <f t="shared" si="25"/>
        <v>5:6:1:2:0</v>
      </c>
      <c r="Q268" t="str">
        <f t="shared" si="26"/>
        <v>5:6:1:2:0:0</v>
      </c>
    </row>
    <row r="269" spans="1:17" x14ac:dyDescent="0.55000000000000004">
      <c r="A269" s="4" t="s">
        <v>111</v>
      </c>
      <c r="B269" s="7" t="str">
        <f>IFERROR(MID(A269,FIND("HexNAc",A269)+7,1),"")</f>
        <v>5</v>
      </c>
      <c r="C269" s="7" t="str">
        <f>IFERROR(MID(A269,FIND("Hex(",A269)+4,1),"")</f>
        <v>6</v>
      </c>
      <c r="D269" s="7" t="str">
        <f>IFERROR(MID(A269,FIND("Fuc(",A269)+4,1),"")</f>
        <v>2</v>
      </c>
      <c r="E269" s="7" t="str">
        <f>IFERROR(MID(A269,FIND("NeuAc(",A269)+6,1),"")</f>
        <v>2</v>
      </c>
      <c r="F269" s="7">
        <v>0</v>
      </c>
      <c r="G269" s="8">
        <v>0</v>
      </c>
      <c r="I269">
        <f>VALUE(B269)</f>
        <v>5</v>
      </c>
      <c r="J269">
        <f>VALUE(C269)</f>
        <v>6</v>
      </c>
      <c r="K269">
        <f>VALUE(D269)</f>
        <v>2</v>
      </c>
      <c r="L269">
        <f>VALUE(E269)</f>
        <v>2</v>
      </c>
      <c r="M269">
        <f t="shared" si="22"/>
        <v>0</v>
      </c>
      <c r="N269">
        <f t="shared" si="23"/>
        <v>0</v>
      </c>
      <c r="O269" t="str">
        <f t="shared" si="24"/>
        <v>5:6:2:2</v>
      </c>
      <c r="P269" t="str">
        <f t="shared" si="25"/>
        <v>5:6:2:2:0</v>
      </c>
      <c r="Q269" t="str">
        <f t="shared" si="26"/>
        <v>5:6:2:2:0:0</v>
      </c>
    </row>
    <row r="270" spans="1:17" x14ac:dyDescent="0.55000000000000004">
      <c r="A270" s="4" t="s">
        <v>112</v>
      </c>
      <c r="B270" s="7" t="str">
        <f>IFERROR(MID(A270,FIND("HexNAc",A270)+7,1),"")</f>
        <v>5</v>
      </c>
      <c r="C270" s="7" t="str">
        <f>IFERROR(MID(A270,FIND("Hex(",A270)+4,1),"")</f>
        <v>6</v>
      </c>
      <c r="D270" s="7" t="str">
        <f>IFERROR(MID(A270,FIND("Fuc(",A270)+4,1),"")</f>
        <v>3</v>
      </c>
      <c r="E270" s="7" t="str">
        <f>IFERROR(MID(A270,FIND("NeuAc(",A270)+6,1),"")</f>
        <v>2</v>
      </c>
      <c r="F270" s="7">
        <v>0</v>
      </c>
      <c r="G270" s="8">
        <v>0</v>
      </c>
      <c r="I270">
        <f>VALUE(B270)</f>
        <v>5</v>
      </c>
      <c r="J270">
        <f>VALUE(C270)</f>
        <v>6</v>
      </c>
      <c r="K270">
        <f>VALUE(D270)</f>
        <v>3</v>
      </c>
      <c r="L270">
        <f>VALUE(E270)</f>
        <v>2</v>
      </c>
      <c r="M270">
        <f t="shared" si="22"/>
        <v>0</v>
      </c>
      <c r="N270">
        <f t="shared" si="23"/>
        <v>0</v>
      </c>
      <c r="O270" t="str">
        <f t="shared" si="24"/>
        <v>5:6:3:2</v>
      </c>
      <c r="P270" t="str">
        <f t="shared" si="25"/>
        <v>5:6:3:2:0</v>
      </c>
      <c r="Q270" t="str">
        <f t="shared" si="26"/>
        <v>5:6:3:2:0:0</v>
      </c>
    </row>
    <row r="271" spans="1:17" x14ac:dyDescent="0.55000000000000004">
      <c r="A271" s="4" t="s">
        <v>113</v>
      </c>
      <c r="B271" s="7" t="str">
        <f>IFERROR(MID(A271,FIND("HexNAc",A271)+7,1),"")</f>
        <v>5</v>
      </c>
      <c r="C271" s="7" t="str">
        <f>IFERROR(MID(A271,FIND("Hex(",A271)+4,1),"")</f>
        <v>6</v>
      </c>
      <c r="D271" s="7" t="str">
        <f>IFERROR(MID(A271,FIND("Fuc(",A271)+4,1),"")</f>
        <v>4</v>
      </c>
      <c r="E271" s="7" t="str">
        <f>IFERROR(MID(A271,FIND("NeuAc(",A271)+6,1),"")</f>
        <v>2</v>
      </c>
      <c r="F271" s="7">
        <v>0</v>
      </c>
      <c r="G271" s="8">
        <v>0</v>
      </c>
      <c r="I271">
        <f>VALUE(B271)</f>
        <v>5</v>
      </c>
      <c r="J271">
        <f>VALUE(C271)</f>
        <v>6</v>
      </c>
      <c r="K271">
        <f>VALUE(D271)</f>
        <v>4</v>
      </c>
      <c r="L271">
        <f>VALUE(E271)</f>
        <v>2</v>
      </c>
      <c r="M271">
        <f t="shared" si="22"/>
        <v>0</v>
      </c>
      <c r="N271">
        <f t="shared" si="23"/>
        <v>0</v>
      </c>
      <c r="O271" t="str">
        <f t="shared" si="24"/>
        <v>5:6:4:2</v>
      </c>
      <c r="P271" t="str">
        <f t="shared" si="25"/>
        <v>5:6:4:2:0</v>
      </c>
      <c r="Q271" t="str">
        <f t="shared" si="26"/>
        <v>5:6:4:2:0:0</v>
      </c>
    </row>
    <row r="272" spans="1:17" x14ac:dyDescent="0.55000000000000004">
      <c r="A272" s="4" t="s">
        <v>140</v>
      </c>
      <c r="B272" s="7" t="str">
        <f>IFERROR(MID(A272,FIND("HexNAc",A272)+7,1),"")</f>
        <v>5</v>
      </c>
      <c r="C272" s="7" t="str">
        <f>IFERROR(MID(A272,FIND("Hex(",A272)+4,1),"")</f>
        <v>5</v>
      </c>
      <c r="D272" s="7">
        <v>0</v>
      </c>
      <c r="E272" s="7" t="str">
        <f>IFERROR(MID(A272,FIND("NeuAc(",A272)+6,1),"")</f>
        <v>1</v>
      </c>
      <c r="F272" s="8" t="str">
        <f>IFERROR(MID(A272,FIND("NeuGc(",A272)+6,1),"")</f>
        <v>1</v>
      </c>
      <c r="G272" s="8">
        <v>0</v>
      </c>
      <c r="I272">
        <f>VALUE(B272)</f>
        <v>5</v>
      </c>
      <c r="J272">
        <f>VALUE(C272)</f>
        <v>5</v>
      </c>
      <c r="K272">
        <f>VALUE(D272)</f>
        <v>0</v>
      </c>
      <c r="L272">
        <f>VALUE(E272)</f>
        <v>1</v>
      </c>
      <c r="M272">
        <f t="shared" si="22"/>
        <v>1</v>
      </c>
      <c r="N272">
        <f t="shared" si="23"/>
        <v>0</v>
      </c>
      <c r="O272" t="str">
        <f t="shared" si="24"/>
        <v>5:5:0:1</v>
      </c>
      <c r="P272" t="str">
        <f t="shared" si="25"/>
        <v>5:5:0:1:1</v>
      </c>
      <c r="Q272" t="str">
        <f t="shared" si="26"/>
        <v>5:5:0:1:1:0</v>
      </c>
    </row>
    <row r="273" spans="1:17" x14ac:dyDescent="0.55000000000000004">
      <c r="A273" s="4" t="s">
        <v>141</v>
      </c>
      <c r="B273" s="7" t="str">
        <f>IFERROR(MID(A273,FIND("HexNAc",A273)+7,1),"")</f>
        <v>5</v>
      </c>
      <c r="C273" s="7" t="str">
        <f>IFERROR(MID(A273,FIND("Hex(",A273)+4,1),"")</f>
        <v>5</v>
      </c>
      <c r="D273" s="7" t="str">
        <f>IFERROR(MID(A273,FIND("Fuc(",A273)+4,1),"")</f>
        <v>1</v>
      </c>
      <c r="E273" s="7" t="str">
        <f>IFERROR(MID(A273,FIND("NeuAc(",A273)+6,1),"")</f>
        <v>1</v>
      </c>
      <c r="F273" s="8" t="str">
        <f>IFERROR(MID(A273,FIND("NeuGc(",A273)+6,1),"")</f>
        <v>1</v>
      </c>
      <c r="G273" s="8">
        <v>0</v>
      </c>
      <c r="I273">
        <f>VALUE(B273)</f>
        <v>5</v>
      </c>
      <c r="J273">
        <f>VALUE(C273)</f>
        <v>5</v>
      </c>
      <c r="K273">
        <f>VALUE(D273)</f>
        <v>1</v>
      </c>
      <c r="L273">
        <f>VALUE(E273)</f>
        <v>1</v>
      </c>
      <c r="M273">
        <f t="shared" si="22"/>
        <v>1</v>
      </c>
      <c r="N273">
        <f t="shared" si="23"/>
        <v>0</v>
      </c>
      <c r="O273" t="str">
        <f t="shared" si="24"/>
        <v>5:5:1:1</v>
      </c>
      <c r="P273" t="str">
        <f t="shared" si="25"/>
        <v>5:5:1:1:1</v>
      </c>
      <c r="Q273" t="str">
        <f t="shared" si="26"/>
        <v>5:5:1:1:1:0</v>
      </c>
    </row>
    <row r="274" spans="1:17" x14ac:dyDescent="0.55000000000000004">
      <c r="A274" s="4" t="s">
        <v>142</v>
      </c>
      <c r="B274" s="7" t="str">
        <f>IFERROR(MID(A274,FIND("HexNAc",A274)+7,1),"")</f>
        <v>5</v>
      </c>
      <c r="C274" s="7" t="str">
        <f>IFERROR(MID(A274,FIND("Hex(",A274)+4,1),"")</f>
        <v>5</v>
      </c>
      <c r="D274" s="7" t="str">
        <f>IFERROR(MID(A274,FIND("Fuc(",A274)+4,1),"")</f>
        <v>2</v>
      </c>
      <c r="E274" s="7" t="str">
        <f>IFERROR(MID(A274,FIND("NeuAc(",A274)+6,1),"")</f>
        <v>1</v>
      </c>
      <c r="F274" s="8" t="str">
        <f>IFERROR(MID(A274,FIND("NeuGc(",A274)+6,1),"")</f>
        <v>1</v>
      </c>
      <c r="G274" s="8">
        <v>0</v>
      </c>
      <c r="I274">
        <f>VALUE(B274)</f>
        <v>5</v>
      </c>
      <c r="J274">
        <f>VALUE(C274)</f>
        <v>5</v>
      </c>
      <c r="K274">
        <f>VALUE(D274)</f>
        <v>2</v>
      </c>
      <c r="L274">
        <f>VALUE(E274)</f>
        <v>1</v>
      </c>
      <c r="M274">
        <f t="shared" si="22"/>
        <v>1</v>
      </c>
      <c r="N274">
        <f t="shared" si="23"/>
        <v>0</v>
      </c>
      <c r="O274" t="str">
        <f t="shared" si="24"/>
        <v>5:5:2:1</v>
      </c>
      <c r="P274" t="str">
        <f t="shared" si="25"/>
        <v>5:5:2:1:1</v>
      </c>
      <c r="Q274" t="str">
        <f t="shared" si="26"/>
        <v>5:5:2:1:1:0</v>
      </c>
    </row>
    <row r="275" spans="1:17" x14ac:dyDescent="0.55000000000000004">
      <c r="A275" s="4" t="s">
        <v>143</v>
      </c>
      <c r="B275" s="7" t="str">
        <f>IFERROR(MID(A275,FIND("HexNAc",A275)+7,1),"")</f>
        <v>5</v>
      </c>
      <c r="C275" s="7" t="str">
        <f>IFERROR(MID(A275,FIND("Hex(",A275)+4,1),"")</f>
        <v>6</v>
      </c>
      <c r="D275" s="7">
        <v>0</v>
      </c>
      <c r="E275" s="7" t="str">
        <f>IFERROR(MID(A275,FIND("NeuAc(",A275)+6,1),"")</f>
        <v>1</v>
      </c>
      <c r="F275" s="8" t="str">
        <f>IFERROR(MID(A275,FIND("NeuGc(",A275)+6,1),"")</f>
        <v>1</v>
      </c>
      <c r="G275" s="8">
        <v>0</v>
      </c>
      <c r="I275">
        <f>VALUE(B275)</f>
        <v>5</v>
      </c>
      <c r="J275">
        <f>VALUE(C275)</f>
        <v>6</v>
      </c>
      <c r="K275">
        <f>VALUE(D275)</f>
        <v>0</v>
      </c>
      <c r="L275">
        <f>VALUE(E275)</f>
        <v>1</v>
      </c>
      <c r="M275">
        <f t="shared" si="22"/>
        <v>1</v>
      </c>
      <c r="N275">
        <f t="shared" si="23"/>
        <v>0</v>
      </c>
      <c r="O275" t="str">
        <f t="shared" si="24"/>
        <v>5:6:0:1</v>
      </c>
      <c r="P275" t="str">
        <f t="shared" si="25"/>
        <v>5:6:0:1:1</v>
      </c>
      <c r="Q275" t="str">
        <f t="shared" si="26"/>
        <v>5:6:0:1:1:0</v>
      </c>
    </row>
    <row r="276" spans="1:17" x14ac:dyDescent="0.55000000000000004">
      <c r="A276" s="4" t="s">
        <v>144</v>
      </c>
      <c r="B276" s="7" t="str">
        <f>IFERROR(MID(A276,FIND("HexNAc",A276)+7,1),"")</f>
        <v>5</v>
      </c>
      <c r="C276" s="7" t="str">
        <f>IFERROR(MID(A276,FIND("Hex(",A276)+4,1),"")</f>
        <v>6</v>
      </c>
      <c r="D276" s="7" t="str">
        <f>IFERROR(MID(A276,FIND("Fuc(",A276)+4,1),"")</f>
        <v>1</v>
      </c>
      <c r="E276" s="7" t="str">
        <f>IFERROR(MID(A276,FIND("NeuAc(",A276)+6,1),"")</f>
        <v>1</v>
      </c>
      <c r="F276" s="8" t="str">
        <f>IFERROR(MID(A276,FIND("NeuGc(",A276)+6,1),"")</f>
        <v>1</v>
      </c>
      <c r="G276" s="8">
        <v>0</v>
      </c>
      <c r="I276">
        <f>VALUE(B276)</f>
        <v>5</v>
      </c>
      <c r="J276">
        <f>VALUE(C276)</f>
        <v>6</v>
      </c>
      <c r="K276">
        <f>VALUE(D276)</f>
        <v>1</v>
      </c>
      <c r="L276">
        <f>VALUE(E276)</f>
        <v>1</v>
      </c>
      <c r="M276">
        <f t="shared" si="22"/>
        <v>1</v>
      </c>
      <c r="N276">
        <f t="shared" si="23"/>
        <v>0</v>
      </c>
      <c r="O276" t="str">
        <f t="shared" si="24"/>
        <v>5:6:1:1</v>
      </c>
      <c r="P276" t="str">
        <f t="shared" si="25"/>
        <v>5:6:1:1:1</v>
      </c>
      <c r="Q276" t="str">
        <f t="shared" si="26"/>
        <v>5:6:1:1:1:0</v>
      </c>
    </row>
    <row r="277" spans="1:17" x14ac:dyDescent="0.55000000000000004">
      <c r="A277" s="4" t="s">
        <v>145</v>
      </c>
      <c r="B277" s="7" t="str">
        <f>IFERROR(MID(A277,FIND("HexNAc",A277)+7,1),"")</f>
        <v>5</v>
      </c>
      <c r="C277" s="7" t="str">
        <f>IFERROR(MID(A277,FIND("Hex(",A277)+4,1),"")</f>
        <v>6</v>
      </c>
      <c r="D277" s="7" t="str">
        <f>IFERROR(MID(A277,FIND("Fuc(",A277)+4,1),"")</f>
        <v>2</v>
      </c>
      <c r="E277" s="7" t="str">
        <f>IFERROR(MID(A277,FIND("NeuAc(",A277)+6,1),"")</f>
        <v>1</v>
      </c>
      <c r="F277" s="8" t="str">
        <f>IFERROR(MID(A277,FIND("NeuGc(",A277)+6,1),"")</f>
        <v>1</v>
      </c>
      <c r="G277" s="8">
        <v>0</v>
      </c>
      <c r="I277">
        <f>VALUE(B277)</f>
        <v>5</v>
      </c>
      <c r="J277">
        <f>VALUE(C277)</f>
        <v>6</v>
      </c>
      <c r="K277">
        <f>VALUE(D277)</f>
        <v>2</v>
      </c>
      <c r="L277">
        <f>VALUE(E277)</f>
        <v>1</v>
      </c>
      <c r="M277">
        <f t="shared" si="22"/>
        <v>1</v>
      </c>
      <c r="N277">
        <f t="shared" si="23"/>
        <v>0</v>
      </c>
      <c r="O277" t="str">
        <f t="shared" si="24"/>
        <v>5:6:2:1</v>
      </c>
      <c r="P277" t="str">
        <f t="shared" si="25"/>
        <v>5:6:2:1:1</v>
      </c>
      <c r="Q277" t="str">
        <f t="shared" si="26"/>
        <v>5:6:2:1:1:0</v>
      </c>
    </row>
    <row r="278" spans="1:17" x14ac:dyDescent="0.55000000000000004">
      <c r="A278" s="4" t="s">
        <v>146</v>
      </c>
      <c r="B278" s="7" t="str">
        <f>IFERROR(MID(A278,FIND("HexNAc",A278)+7,1),"")</f>
        <v>5</v>
      </c>
      <c r="C278" s="7" t="str">
        <f>IFERROR(MID(A278,FIND("Hex(",A278)+4,1),"")</f>
        <v>6</v>
      </c>
      <c r="D278" s="7" t="str">
        <f>IFERROR(MID(A278,FIND("Fuc(",A278)+4,1),"")</f>
        <v>3</v>
      </c>
      <c r="E278" s="7" t="str">
        <f>IFERROR(MID(A278,FIND("NeuAc(",A278)+6,1),"")</f>
        <v>1</v>
      </c>
      <c r="F278" s="8" t="str">
        <f>IFERROR(MID(A278,FIND("NeuGc(",A278)+6,1),"")</f>
        <v>1</v>
      </c>
      <c r="G278" s="8">
        <v>0</v>
      </c>
      <c r="I278">
        <f>VALUE(B278)</f>
        <v>5</v>
      </c>
      <c r="J278">
        <f>VALUE(C278)</f>
        <v>6</v>
      </c>
      <c r="K278">
        <f>VALUE(D278)</f>
        <v>3</v>
      </c>
      <c r="L278">
        <f>VALUE(E278)</f>
        <v>1</v>
      </c>
      <c r="M278">
        <f t="shared" si="22"/>
        <v>1</v>
      </c>
      <c r="N278">
        <f t="shared" si="23"/>
        <v>0</v>
      </c>
      <c r="O278" t="str">
        <f t="shared" si="24"/>
        <v>5:6:3:1</v>
      </c>
      <c r="P278" t="str">
        <f t="shared" si="25"/>
        <v>5:6:3:1:1</v>
      </c>
      <c r="Q278" t="str">
        <f t="shared" si="26"/>
        <v>5:6:3:1:1:0</v>
      </c>
    </row>
    <row r="279" spans="1:17" x14ac:dyDescent="0.55000000000000004">
      <c r="A279" s="4" t="s">
        <v>147</v>
      </c>
      <c r="B279" s="7" t="str">
        <f>IFERROR(MID(A279,FIND("HexNAc",A279)+7,1),"")</f>
        <v>5</v>
      </c>
      <c r="C279" s="7" t="str">
        <f>IFERROR(MID(A279,FIND("Hex(",A279)+4,1),"")</f>
        <v>6</v>
      </c>
      <c r="D279" s="7" t="str">
        <f>IFERROR(MID(A279,FIND("Fuc(",A279)+4,1),"")</f>
        <v>4</v>
      </c>
      <c r="E279" s="7" t="str">
        <f>IFERROR(MID(A279,FIND("NeuAc(",A279)+6,1),"")</f>
        <v>1</v>
      </c>
      <c r="F279" s="8" t="str">
        <f>IFERROR(MID(A279,FIND("NeuGc(",A279)+6,1),"")</f>
        <v>1</v>
      </c>
      <c r="G279" s="8">
        <v>0</v>
      </c>
      <c r="I279">
        <f>VALUE(B279)</f>
        <v>5</v>
      </c>
      <c r="J279">
        <f>VALUE(C279)</f>
        <v>6</v>
      </c>
      <c r="K279">
        <f>VALUE(D279)</f>
        <v>4</v>
      </c>
      <c r="L279">
        <f>VALUE(E279)</f>
        <v>1</v>
      </c>
      <c r="M279">
        <f t="shared" si="22"/>
        <v>1</v>
      </c>
      <c r="N279">
        <f t="shared" si="23"/>
        <v>0</v>
      </c>
      <c r="O279" t="str">
        <f t="shared" si="24"/>
        <v>5:6:4:1</v>
      </c>
      <c r="P279" t="str">
        <f t="shared" si="25"/>
        <v>5:6:4:1:1</v>
      </c>
      <c r="Q279" t="str">
        <f t="shared" si="26"/>
        <v>5:6:4:1:1:0</v>
      </c>
    </row>
    <row r="280" spans="1:17" x14ac:dyDescent="0.55000000000000004">
      <c r="A280" s="4" t="s">
        <v>294</v>
      </c>
      <c r="B280" s="7" t="str">
        <f>IFERROR(MID(A280,FIND("HexNAc",A280)+7,1),"")</f>
        <v>5</v>
      </c>
      <c r="C280" s="7" t="str">
        <f>IFERROR(MID(A280,FIND("Hex(",A280)+4,1),"")</f>
        <v>5</v>
      </c>
      <c r="D280" s="7">
        <v>0</v>
      </c>
      <c r="E280" s="7" t="str">
        <f>IFERROR(MID(A280,FIND("NeuAc(",A280)+6,1),"")</f>
        <v>1</v>
      </c>
      <c r="F280" s="7">
        <v>0</v>
      </c>
      <c r="G280" s="8" t="str">
        <f>IFERROR(MID(A280,FIND("KDN(",A280)+4,1),"")</f>
        <v>1</v>
      </c>
      <c r="I280">
        <f>VALUE(B280)</f>
        <v>5</v>
      </c>
      <c r="J280">
        <f>VALUE(C280)</f>
        <v>5</v>
      </c>
      <c r="K280">
        <f>VALUE(D280)</f>
        <v>0</v>
      </c>
      <c r="L280">
        <f>VALUE(E280)</f>
        <v>1</v>
      </c>
      <c r="M280">
        <f t="shared" si="22"/>
        <v>0</v>
      </c>
      <c r="N280">
        <f t="shared" si="23"/>
        <v>1</v>
      </c>
      <c r="O280" t="str">
        <f t="shared" si="24"/>
        <v>5:5:0:1</v>
      </c>
      <c r="P280" t="str">
        <f t="shared" si="25"/>
        <v>5:5:0:1:0</v>
      </c>
      <c r="Q280" t="str">
        <f t="shared" si="26"/>
        <v>5:5:0:1:0:1</v>
      </c>
    </row>
    <row r="281" spans="1:17" x14ac:dyDescent="0.55000000000000004">
      <c r="A281" s="4" t="s">
        <v>295</v>
      </c>
      <c r="B281" s="7" t="str">
        <f>IFERROR(MID(A281,FIND("HexNAc",A281)+7,1),"")</f>
        <v>5</v>
      </c>
      <c r="C281" s="7" t="str">
        <f>IFERROR(MID(A281,FIND("Hex(",A281)+4,1),"")</f>
        <v>5</v>
      </c>
      <c r="D281" s="7" t="str">
        <f>IFERROR(MID(A281,FIND("Fuc(",A281)+4,1),"")</f>
        <v>1</v>
      </c>
      <c r="E281" s="7" t="str">
        <f>IFERROR(MID(A281,FIND("NeuAc(",A281)+6,1),"")</f>
        <v>1</v>
      </c>
      <c r="F281" s="7">
        <v>0</v>
      </c>
      <c r="G281" s="8" t="str">
        <f>IFERROR(MID(A281,FIND("KDN(",A281)+4,1),"")</f>
        <v>1</v>
      </c>
      <c r="I281">
        <f>VALUE(B281)</f>
        <v>5</v>
      </c>
      <c r="J281">
        <f>VALUE(C281)</f>
        <v>5</v>
      </c>
      <c r="K281">
        <f>VALUE(D281)</f>
        <v>1</v>
      </c>
      <c r="L281">
        <f>VALUE(E281)</f>
        <v>1</v>
      </c>
      <c r="M281">
        <f t="shared" si="22"/>
        <v>0</v>
      </c>
      <c r="N281">
        <f t="shared" si="23"/>
        <v>1</v>
      </c>
      <c r="O281" t="str">
        <f t="shared" si="24"/>
        <v>5:5:1:1</v>
      </c>
      <c r="P281" t="str">
        <f t="shared" si="25"/>
        <v>5:5:1:1:0</v>
      </c>
      <c r="Q281" t="str">
        <f t="shared" si="26"/>
        <v>5:5:1:1:0:1</v>
      </c>
    </row>
    <row r="282" spans="1:17" x14ac:dyDescent="0.55000000000000004">
      <c r="A282" s="4" t="s">
        <v>296</v>
      </c>
      <c r="B282" s="7" t="str">
        <f>IFERROR(MID(A282,FIND("HexNAc",A282)+7,1),"")</f>
        <v>5</v>
      </c>
      <c r="C282" s="7" t="str">
        <f>IFERROR(MID(A282,FIND("Hex(",A282)+4,1),"")</f>
        <v>5</v>
      </c>
      <c r="D282" s="7" t="str">
        <f>IFERROR(MID(A282,FIND("Fuc(",A282)+4,1),"")</f>
        <v>2</v>
      </c>
      <c r="E282" s="7" t="str">
        <f>IFERROR(MID(A282,FIND("NeuAc(",A282)+6,1),"")</f>
        <v>1</v>
      </c>
      <c r="F282" s="7">
        <v>0</v>
      </c>
      <c r="G282" s="8" t="str">
        <f>IFERROR(MID(A282,FIND("KDN(",A282)+4,1),"")</f>
        <v>1</v>
      </c>
      <c r="I282">
        <f>VALUE(B282)</f>
        <v>5</v>
      </c>
      <c r="J282">
        <f>VALUE(C282)</f>
        <v>5</v>
      </c>
      <c r="K282">
        <f>VALUE(D282)</f>
        <v>2</v>
      </c>
      <c r="L282">
        <f>VALUE(E282)</f>
        <v>1</v>
      </c>
      <c r="M282">
        <f t="shared" si="22"/>
        <v>0</v>
      </c>
      <c r="N282">
        <f t="shared" si="23"/>
        <v>1</v>
      </c>
      <c r="O282" t="str">
        <f t="shared" si="24"/>
        <v>5:5:2:1</v>
      </c>
      <c r="P282" t="str">
        <f t="shared" si="25"/>
        <v>5:5:2:1:0</v>
      </c>
      <c r="Q282" t="str">
        <f t="shared" si="26"/>
        <v>5:5:2:1:0:1</v>
      </c>
    </row>
    <row r="283" spans="1:17" x14ac:dyDescent="0.55000000000000004">
      <c r="A283" s="4" t="s">
        <v>297</v>
      </c>
      <c r="B283" s="7" t="str">
        <f>IFERROR(MID(A283,FIND("HexNAc",A283)+7,1),"")</f>
        <v>5</v>
      </c>
      <c r="C283" s="7" t="str">
        <f>IFERROR(MID(A283,FIND("Hex(",A283)+4,1),"")</f>
        <v>6</v>
      </c>
      <c r="D283" s="7">
        <v>0</v>
      </c>
      <c r="E283" s="7" t="str">
        <f>IFERROR(MID(A283,FIND("NeuAc(",A283)+6,1),"")</f>
        <v>1</v>
      </c>
      <c r="F283" s="7">
        <v>0</v>
      </c>
      <c r="G283" s="8" t="str">
        <f>IFERROR(MID(A283,FIND("KDN(",A283)+4,1),"")</f>
        <v>1</v>
      </c>
      <c r="I283">
        <f>VALUE(B283)</f>
        <v>5</v>
      </c>
      <c r="J283">
        <f>VALUE(C283)</f>
        <v>6</v>
      </c>
      <c r="K283">
        <f>VALUE(D283)</f>
        <v>0</v>
      </c>
      <c r="L283">
        <f>VALUE(E283)</f>
        <v>1</v>
      </c>
      <c r="M283">
        <f t="shared" si="22"/>
        <v>0</v>
      </c>
      <c r="N283">
        <f t="shared" si="23"/>
        <v>1</v>
      </c>
      <c r="O283" t="str">
        <f t="shared" si="24"/>
        <v>5:6:0:1</v>
      </c>
      <c r="P283" t="str">
        <f t="shared" si="25"/>
        <v>5:6:0:1:0</v>
      </c>
      <c r="Q283" t="str">
        <f t="shared" si="26"/>
        <v>5:6:0:1:0:1</v>
      </c>
    </row>
    <row r="284" spans="1:17" x14ac:dyDescent="0.55000000000000004">
      <c r="A284" s="4" t="s">
        <v>298</v>
      </c>
      <c r="B284" s="7" t="str">
        <f>IFERROR(MID(A284,FIND("HexNAc",A284)+7,1),"")</f>
        <v>5</v>
      </c>
      <c r="C284" s="7" t="str">
        <f>IFERROR(MID(A284,FIND("Hex(",A284)+4,1),"")</f>
        <v>6</v>
      </c>
      <c r="D284" s="7" t="str">
        <f>IFERROR(MID(A284,FIND("Fuc(",A284)+4,1),"")</f>
        <v>1</v>
      </c>
      <c r="E284" s="7" t="str">
        <f>IFERROR(MID(A284,FIND("NeuAc(",A284)+6,1),"")</f>
        <v>1</v>
      </c>
      <c r="F284" s="7">
        <v>0</v>
      </c>
      <c r="G284" s="8" t="str">
        <f>IFERROR(MID(A284,FIND("KDN(",A284)+4,1),"")</f>
        <v>1</v>
      </c>
      <c r="I284">
        <f>VALUE(B284)</f>
        <v>5</v>
      </c>
      <c r="J284">
        <f>VALUE(C284)</f>
        <v>6</v>
      </c>
      <c r="K284">
        <f>VALUE(D284)</f>
        <v>1</v>
      </c>
      <c r="L284">
        <f>VALUE(E284)</f>
        <v>1</v>
      </c>
      <c r="M284">
        <f t="shared" si="22"/>
        <v>0</v>
      </c>
      <c r="N284">
        <f t="shared" si="23"/>
        <v>1</v>
      </c>
      <c r="O284" t="str">
        <f t="shared" si="24"/>
        <v>5:6:1:1</v>
      </c>
      <c r="P284" t="str">
        <f t="shared" si="25"/>
        <v>5:6:1:1:0</v>
      </c>
      <c r="Q284" t="str">
        <f t="shared" si="26"/>
        <v>5:6:1:1:0:1</v>
      </c>
    </row>
    <row r="285" spans="1:17" x14ac:dyDescent="0.55000000000000004">
      <c r="A285" s="4" t="s">
        <v>299</v>
      </c>
      <c r="B285" s="7" t="str">
        <f>IFERROR(MID(A285,FIND("HexNAc",A285)+7,1),"")</f>
        <v>5</v>
      </c>
      <c r="C285" s="7" t="str">
        <f>IFERROR(MID(A285,FIND("Hex(",A285)+4,1),"")</f>
        <v>6</v>
      </c>
      <c r="D285" s="7" t="str">
        <f>IFERROR(MID(A285,FIND("Fuc(",A285)+4,1),"")</f>
        <v>2</v>
      </c>
      <c r="E285" s="7" t="str">
        <f>IFERROR(MID(A285,FIND("NeuAc(",A285)+6,1),"")</f>
        <v>1</v>
      </c>
      <c r="F285" s="7">
        <v>0</v>
      </c>
      <c r="G285" s="8" t="str">
        <f>IFERROR(MID(A285,FIND("KDN(",A285)+4,1),"")</f>
        <v>1</v>
      </c>
      <c r="I285">
        <f>VALUE(B285)</f>
        <v>5</v>
      </c>
      <c r="J285">
        <f>VALUE(C285)</f>
        <v>6</v>
      </c>
      <c r="K285">
        <f>VALUE(D285)</f>
        <v>2</v>
      </c>
      <c r="L285">
        <f>VALUE(E285)</f>
        <v>1</v>
      </c>
      <c r="M285">
        <f t="shared" si="22"/>
        <v>0</v>
      </c>
      <c r="N285">
        <f t="shared" si="23"/>
        <v>1</v>
      </c>
      <c r="O285" t="str">
        <f t="shared" si="24"/>
        <v>5:6:2:1</v>
      </c>
      <c r="P285" t="str">
        <f t="shared" si="25"/>
        <v>5:6:2:1:0</v>
      </c>
      <c r="Q285" t="str">
        <f t="shared" si="26"/>
        <v>5:6:2:1:0:1</v>
      </c>
    </row>
    <row r="286" spans="1:17" x14ac:dyDescent="0.55000000000000004">
      <c r="A286" s="4" t="s">
        <v>300</v>
      </c>
      <c r="B286" s="7" t="str">
        <f>IFERROR(MID(A286,FIND("HexNAc",A286)+7,1),"")</f>
        <v>5</v>
      </c>
      <c r="C286" s="7" t="str">
        <f>IFERROR(MID(A286,FIND("Hex(",A286)+4,1),"")</f>
        <v>6</v>
      </c>
      <c r="D286" s="7" t="str">
        <f>IFERROR(MID(A286,FIND("Fuc(",A286)+4,1),"")</f>
        <v>3</v>
      </c>
      <c r="E286" s="7" t="str">
        <f>IFERROR(MID(A286,FIND("NeuAc(",A286)+6,1),"")</f>
        <v>1</v>
      </c>
      <c r="F286" s="7">
        <v>0</v>
      </c>
      <c r="G286" s="8" t="str">
        <f>IFERROR(MID(A286,FIND("KDN(",A286)+4,1),"")</f>
        <v>1</v>
      </c>
      <c r="I286">
        <f>VALUE(B286)</f>
        <v>5</v>
      </c>
      <c r="J286">
        <f>VALUE(C286)</f>
        <v>6</v>
      </c>
      <c r="K286">
        <f>VALUE(D286)</f>
        <v>3</v>
      </c>
      <c r="L286">
        <f>VALUE(E286)</f>
        <v>1</v>
      </c>
      <c r="M286">
        <f t="shared" si="22"/>
        <v>0</v>
      </c>
      <c r="N286">
        <f t="shared" si="23"/>
        <v>1</v>
      </c>
      <c r="O286" t="str">
        <f t="shared" si="24"/>
        <v>5:6:3:1</v>
      </c>
      <c r="P286" t="str">
        <f t="shared" si="25"/>
        <v>5:6:3:1:0</v>
      </c>
      <c r="Q286" t="str">
        <f t="shared" si="26"/>
        <v>5:6:3:1:0:1</v>
      </c>
    </row>
    <row r="287" spans="1:17" x14ac:dyDescent="0.55000000000000004">
      <c r="A287" s="4" t="s">
        <v>301</v>
      </c>
      <c r="B287" s="7" t="str">
        <f>IFERROR(MID(A287,FIND("HexNAc",A287)+7,1),"")</f>
        <v>5</v>
      </c>
      <c r="C287" s="7" t="str">
        <f>IFERROR(MID(A287,FIND("Hex(",A287)+4,1),"")</f>
        <v>6</v>
      </c>
      <c r="D287" s="7" t="str">
        <f>IFERROR(MID(A287,FIND("Fuc(",A287)+4,1),"")</f>
        <v>4</v>
      </c>
      <c r="E287" s="7" t="str">
        <f>IFERROR(MID(A287,FIND("NeuAc(",A287)+6,1),"")</f>
        <v>1</v>
      </c>
      <c r="F287" s="7">
        <v>0</v>
      </c>
      <c r="G287" s="8" t="str">
        <f>IFERROR(MID(A287,FIND("KDN(",A287)+4,1),"")</f>
        <v>1</v>
      </c>
      <c r="I287">
        <f>VALUE(B287)</f>
        <v>5</v>
      </c>
      <c r="J287">
        <f>VALUE(C287)</f>
        <v>6</v>
      </c>
      <c r="K287">
        <f>VALUE(D287)</f>
        <v>4</v>
      </c>
      <c r="L287">
        <f>VALUE(E287)</f>
        <v>1</v>
      </c>
      <c r="M287">
        <f t="shared" si="22"/>
        <v>0</v>
      </c>
      <c r="N287">
        <f t="shared" si="23"/>
        <v>1</v>
      </c>
      <c r="O287" t="str">
        <f t="shared" si="24"/>
        <v>5:6:4:1</v>
      </c>
      <c r="P287" t="str">
        <f t="shared" si="25"/>
        <v>5:6:4:1:0</v>
      </c>
      <c r="Q287" t="str">
        <f t="shared" si="26"/>
        <v>5:6:4:1:0:1</v>
      </c>
    </row>
    <row r="288" spans="1:17" x14ac:dyDescent="0.55000000000000004">
      <c r="A288" s="4" t="s">
        <v>302</v>
      </c>
      <c r="B288" s="7" t="str">
        <f>IFERROR(MID(A288,FIND("HexNAc",A288)+7,1),"")</f>
        <v>5</v>
      </c>
      <c r="C288" s="7" t="str">
        <f>IFERROR(MID(A288,FIND("Hex(",A288)+4,1),"")</f>
        <v>5</v>
      </c>
      <c r="D288" s="7">
        <v>0</v>
      </c>
      <c r="E288" s="7">
        <v>0</v>
      </c>
      <c r="F288" s="8" t="str">
        <f>IFERROR(MID(A288,FIND("NeuGc(",A288)+6,1),"")</f>
        <v>1</v>
      </c>
      <c r="G288" s="8" t="str">
        <f>IFERROR(MID(A288,FIND("KDN(",A288)+4,1),"")</f>
        <v>1</v>
      </c>
      <c r="I288">
        <f>VALUE(B288)</f>
        <v>5</v>
      </c>
      <c r="J288">
        <f>VALUE(C288)</f>
        <v>5</v>
      </c>
      <c r="K288">
        <f>VALUE(D288)</f>
        <v>0</v>
      </c>
      <c r="L288">
        <f>VALUE(E288)</f>
        <v>0</v>
      </c>
      <c r="M288">
        <f t="shared" si="22"/>
        <v>1</v>
      </c>
      <c r="N288">
        <f t="shared" si="23"/>
        <v>1</v>
      </c>
      <c r="O288" t="str">
        <f t="shared" si="24"/>
        <v>5:5:0:0</v>
      </c>
      <c r="P288" t="str">
        <f t="shared" si="25"/>
        <v>5:5:0:0:1</v>
      </c>
      <c r="Q288" t="str">
        <f t="shared" si="26"/>
        <v>5:5:0:0:1:1</v>
      </c>
    </row>
    <row r="289" spans="1:17" x14ac:dyDescent="0.55000000000000004">
      <c r="A289" s="4" t="s">
        <v>303</v>
      </c>
      <c r="B289" s="7" t="str">
        <f>IFERROR(MID(A289,FIND("HexNAc",A289)+7,1),"")</f>
        <v>5</v>
      </c>
      <c r="C289" s="7" t="str">
        <f>IFERROR(MID(A289,FIND("Hex(",A289)+4,1),"")</f>
        <v>5</v>
      </c>
      <c r="D289" s="7" t="str">
        <f>IFERROR(MID(A289,FIND("Fuc(",A289)+4,1),"")</f>
        <v>1</v>
      </c>
      <c r="E289" s="7">
        <v>0</v>
      </c>
      <c r="F289" s="8" t="str">
        <f>IFERROR(MID(A289,FIND("NeuGc(",A289)+6,1),"")</f>
        <v>1</v>
      </c>
      <c r="G289" s="8" t="str">
        <f>IFERROR(MID(A289,FIND("KDN(",A289)+4,1),"")</f>
        <v>1</v>
      </c>
      <c r="I289">
        <f>VALUE(B289)</f>
        <v>5</v>
      </c>
      <c r="J289">
        <f>VALUE(C289)</f>
        <v>5</v>
      </c>
      <c r="K289">
        <f>VALUE(D289)</f>
        <v>1</v>
      </c>
      <c r="L289">
        <f>VALUE(E289)</f>
        <v>0</v>
      </c>
      <c r="M289">
        <f t="shared" si="22"/>
        <v>1</v>
      </c>
      <c r="N289">
        <f t="shared" si="23"/>
        <v>1</v>
      </c>
      <c r="O289" t="str">
        <f t="shared" si="24"/>
        <v>5:5:1:0</v>
      </c>
      <c r="P289" t="str">
        <f t="shared" si="25"/>
        <v>5:5:1:0:1</v>
      </c>
      <c r="Q289" t="str">
        <f t="shared" si="26"/>
        <v>5:5:1:0:1:1</v>
      </c>
    </row>
    <row r="290" spans="1:17" x14ac:dyDescent="0.55000000000000004">
      <c r="A290" s="4" t="s">
        <v>304</v>
      </c>
      <c r="B290" s="7" t="str">
        <f>IFERROR(MID(A290,FIND("HexNAc",A290)+7,1),"")</f>
        <v>5</v>
      </c>
      <c r="C290" s="7" t="str">
        <f>IFERROR(MID(A290,FIND("Hex(",A290)+4,1),"")</f>
        <v>5</v>
      </c>
      <c r="D290" s="7" t="str">
        <f>IFERROR(MID(A290,FIND("Fuc(",A290)+4,1),"")</f>
        <v>2</v>
      </c>
      <c r="E290" s="7">
        <v>0</v>
      </c>
      <c r="F290" s="8" t="str">
        <f>IFERROR(MID(A290,FIND("NeuGc(",A290)+6,1),"")</f>
        <v>1</v>
      </c>
      <c r="G290" s="8" t="str">
        <f>IFERROR(MID(A290,FIND("KDN(",A290)+4,1),"")</f>
        <v>1</v>
      </c>
      <c r="I290">
        <f>VALUE(B290)</f>
        <v>5</v>
      </c>
      <c r="J290">
        <f>VALUE(C290)</f>
        <v>5</v>
      </c>
      <c r="K290">
        <f>VALUE(D290)</f>
        <v>2</v>
      </c>
      <c r="L290">
        <f>VALUE(E290)</f>
        <v>0</v>
      </c>
      <c r="M290">
        <f t="shared" si="22"/>
        <v>1</v>
      </c>
      <c r="N290">
        <f t="shared" si="23"/>
        <v>1</v>
      </c>
      <c r="O290" t="str">
        <f t="shared" si="24"/>
        <v>5:5:2:0</v>
      </c>
      <c r="P290" t="str">
        <f t="shared" si="25"/>
        <v>5:5:2:0:1</v>
      </c>
      <c r="Q290" t="str">
        <f t="shared" si="26"/>
        <v>5:5:2:0:1:1</v>
      </c>
    </row>
    <row r="291" spans="1:17" x14ac:dyDescent="0.55000000000000004">
      <c r="A291" s="4" t="s">
        <v>305</v>
      </c>
      <c r="B291" s="7" t="str">
        <f>IFERROR(MID(A291,FIND("HexNAc",A291)+7,1),"")</f>
        <v>5</v>
      </c>
      <c r="C291" s="7" t="str">
        <f>IFERROR(MID(A291,FIND("Hex(",A291)+4,1),"")</f>
        <v>6</v>
      </c>
      <c r="D291" s="7">
        <v>0</v>
      </c>
      <c r="E291" s="7">
        <v>0</v>
      </c>
      <c r="F291" s="8" t="str">
        <f>IFERROR(MID(A291,FIND("NeuGc(",A291)+6,1),"")</f>
        <v>1</v>
      </c>
      <c r="G291" s="8" t="str">
        <f>IFERROR(MID(A291,FIND("KDN(",A291)+4,1),"")</f>
        <v>1</v>
      </c>
      <c r="I291">
        <f>VALUE(B291)</f>
        <v>5</v>
      </c>
      <c r="J291">
        <f>VALUE(C291)</f>
        <v>6</v>
      </c>
      <c r="K291">
        <f>VALUE(D291)</f>
        <v>0</v>
      </c>
      <c r="L291">
        <f>VALUE(E291)</f>
        <v>0</v>
      </c>
      <c r="M291">
        <f t="shared" si="22"/>
        <v>1</v>
      </c>
      <c r="N291">
        <f t="shared" si="23"/>
        <v>1</v>
      </c>
      <c r="O291" t="str">
        <f t="shared" si="24"/>
        <v>5:6:0:0</v>
      </c>
      <c r="P291" t="str">
        <f t="shared" si="25"/>
        <v>5:6:0:0:1</v>
      </c>
      <c r="Q291" t="str">
        <f t="shared" si="26"/>
        <v>5:6:0:0:1:1</v>
      </c>
    </row>
    <row r="292" spans="1:17" x14ac:dyDescent="0.55000000000000004">
      <c r="A292" s="4" t="s">
        <v>306</v>
      </c>
      <c r="B292" s="7" t="str">
        <f>IFERROR(MID(A292,FIND("HexNAc",A292)+7,1),"")</f>
        <v>5</v>
      </c>
      <c r="C292" s="7" t="str">
        <f>IFERROR(MID(A292,FIND("Hex(",A292)+4,1),"")</f>
        <v>6</v>
      </c>
      <c r="D292" s="7" t="str">
        <f>IFERROR(MID(A292,FIND("Fuc(",A292)+4,1),"")</f>
        <v>1</v>
      </c>
      <c r="E292" s="7">
        <v>0</v>
      </c>
      <c r="F292" s="8" t="str">
        <f>IFERROR(MID(A292,FIND("NeuGc(",A292)+6,1),"")</f>
        <v>1</v>
      </c>
      <c r="G292" s="8" t="str">
        <f>IFERROR(MID(A292,FIND("KDN(",A292)+4,1),"")</f>
        <v>1</v>
      </c>
      <c r="I292">
        <f>VALUE(B292)</f>
        <v>5</v>
      </c>
      <c r="J292">
        <f>VALUE(C292)</f>
        <v>6</v>
      </c>
      <c r="K292">
        <f>VALUE(D292)</f>
        <v>1</v>
      </c>
      <c r="L292">
        <f>VALUE(E292)</f>
        <v>0</v>
      </c>
      <c r="M292">
        <f t="shared" si="22"/>
        <v>1</v>
      </c>
      <c r="N292">
        <f t="shared" si="23"/>
        <v>1</v>
      </c>
      <c r="O292" t="str">
        <f t="shared" si="24"/>
        <v>5:6:1:0</v>
      </c>
      <c r="P292" t="str">
        <f t="shared" si="25"/>
        <v>5:6:1:0:1</v>
      </c>
      <c r="Q292" t="str">
        <f t="shared" si="26"/>
        <v>5:6:1:0:1:1</v>
      </c>
    </row>
    <row r="293" spans="1:17" x14ac:dyDescent="0.55000000000000004">
      <c r="A293" s="4" t="s">
        <v>307</v>
      </c>
      <c r="B293" s="7" t="str">
        <f>IFERROR(MID(A293,FIND("HexNAc",A293)+7,1),"")</f>
        <v>5</v>
      </c>
      <c r="C293" s="7" t="str">
        <f>IFERROR(MID(A293,FIND("Hex(",A293)+4,1),"")</f>
        <v>6</v>
      </c>
      <c r="D293" s="7" t="str">
        <f>IFERROR(MID(A293,FIND("Fuc(",A293)+4,1),"")</f>
        <v>2</v>
      </c>
      <c r="E293" s="7">
        <v>0</v>
      </c>
      <c r="F293" s="8" t="str">
        <f>IFERROR(MID(A293,FIND("NeuGc(",A293)+6,1),"")</f>
        <v>1</v>
      </c>
      <c r="G293" s="8" t="str">
        <f>IFERROR(MID(A293,FIND("KDN(",A293)+4,1),"")</f>
        <v>1</v>
      </c>
      <c r="I293">
        <f>VALUE(B293)</f>
        <v>5</v>
      </c>
      <c r="J293">
        <f>VALUE(C293)</f>
        <v>6</v>
      </c>
      <c r="K293">
        <f>VALUE(D293)</f>
        <v>2</v>
      </c>
      <c r="L293">
        <f>VALUE(E293)</f>
        <v>0</v>
      </c>
      <c r="M293">
        <f t="shared" si="22"/>
        <v>1</v>
      </c>
      <c r="N293">
        <f t="shared" si="23"/>
        <v>1</v>
      </c>
      <c r="O293" t="str">
        <f t="shared" si="24"/>
        <v>5:6:2:0</v>
      </c>
      <c r="P293" t="str">
        <f t="shared" si="25"/>
        <v>5:6:2:0:1</v>
      </c>
      <c r="Q293" t="str">
        <f t="shared" si="26"/>
        <v>5:6:2:0:1:1</v>
      </c>
    </row>
    <row r="294" spans="1:17" x14ac:dyDescent="0.55000000000000004">
      <c r="A294" s="4" t="s">
        <v>308</v>
      </c>
      <c r="B294" s="7" t="str">
        <f>IFERROR(MID(A294,FIND("HexNAc",A294)+7,1),"")</f>
        <v>5</v>
      </c>
      <c r="C294" s="7" t="str">
        <f>IFERROR(MID(A294,FIND("Hex(",A294)+4,1),"")</f>
        <v>6</v>
      </c>
      <c r="D294" s="7" t="str">
        <f>IFERROR(MID(A294,FIND("Fuc(",A294)+4,1),"")</f>
        <v>3</v>
      </c>
      <c r="E294" s="7">
        <v>0</v>
      </c>
      <c r="F294" s="8" t="str">
        <f>IFERROR(MID(A294,FIND("NeuGc(",A294)+6,1),"")</f>
        <v>1</v>
      </c>
      <c r="G294" s="8" t="str">
        <f>IFERROR(MID(A294,FIND("KDN(",A294)+4,1),"")</f>
        <v>1</v>
      </c>
      <c r="I294">
        <f>VALUE(B294)</f>
        <v>5</v>
      </c>
      <c r="J294">
        <f>VALUE(C294)</f>
        <v>6</v>
      </c>
      <c r="K294">
        <f>VALUE(D294)</f>
        <v>3</v>
      </c>
      <c r="L294">
        <f>VALUE(E294)</f>
        <v>0</v>
      </c>
      <c r="M294">
        <f t="shared" si="22"/>
        <v>1</v>
      </c>
      <c r="N294">
        <f t="shared" si="23"/>
        <v>1</v>
      </c>
      <c r="O294" t="str">
        <f t="shared" si="24"/>
        <v>5:6:3:0</v>
      </c>
      <c r="P294" t="str">
        <f t="shared" si="25"/>
        <v>5:6:3:0:1</v>
      </c>
      <c r="Q294" t="str">
        <f t="shared" si="26"/>
        <v>5:6:3:0:1:1</v>
      </c>
    </row>
    <row r="295" spans="1:17" x14ac:dyDescent="0.55000000000000004">
      <c r="A295" s="4" t="s">
        <v>309</v>
      </c>
      <c r="B295" s="7" t="str">
        <f>IFERROR(MID(A295,FIND("HexNAc",A295)+7,1),"")</f>
        <v>5</v>
      </c>
      <c r="C295" s="7" t="str">
        <f>IFERROR(MID(A295,FIND("Hex(",A295)+4,1),"")</f>
        <v>6</v>
      </c>
      <c r="D295" s="7" t="str">
        <f>IFERROR(MID(A295,FIND("Fuc(",A295)+4,1),"")</f>
        <v>4</v>
      </c>
      <c r="E295" s="7">
        <v>0</v>
      </c>
      <c r="F295" s="8" t="str">
        <f>IFERROR(MID(A295,FIND("NeuGc(",A295)+6,1),"")</f>
        <v>1</v>
      </c>
      <c r="G295" s="8" t="str">
        <f>IFERROR(MID(A295,FIND("KDN(",A295)+4,1),"")</f>
        <v>1</v>
      </c>
      <c r="I295">
        <f>VALUE(B295)</f>
        <v>5</v>
      </c>
      <c r="J295">
        <f>VALUE(C295)</f>
        <v>6</v>
      </c>
      <c r="K295">
        <f>VALUE(D295)</f>
        <v>4</v>
      </c>
      <c r="L295">
        <f>VALUE(E295)</f>
        <v>0</v>
      </c>
      <c r="M295">
        <f t="shared" si="22"/>
        <v>1</v>
      </c>
      <c r="N295">
        <f t="shared" si="23"/>
        <v>1</v>
      </c>
      <c r="O295" t="str">
        <f t="shared" si="24"/>
        <v>5:6:4:0</v>
      </c>
      <c r="P295" t="str">
        <f t="shared" si="25"/>
        <v>5:6:4:0:1</v>
      </c>
      <c r="Q295" t="str">
        <f t="shared" si="26"/>
        <v>5:6:4:0:1:1</v>
      </c>
    </row>
    <row r="296" spans="1:17" x14ac:dyDescent="0.55000000000000004">
      <c r="A296" s="5" t="s">
        <v>114</v>
      </c>
      <c r="B296" s="7" t="str">
        <f>IFERROR(MID(A296,FIND("HexNAc",A296)+7,1),"")</f>
        <v>5</v>
      </c>
      <c r="C296" s="7" t="str">
        <f>IFERROR(MID(A296,FIND("Hex(",A296)+4,1),"")</f>
        <v>6</v>
      </c>
      <c r="D296" s="7">
        <v>0</v>
      </c>
      <c r="E296" s="7" t="str">
        <f>IFERROR(MID(A296,FIND("NeuAc(",A296)+6,1),"")</f>
        <v>3</v>
      </c>
      <c r="F296" s="7">
        <v>0</v>
      </c>
      <c r="G296" s="8">
        <v>0</v>
      </c>
      <c r="I296">
        <f>VALUE(B296)</f>
        <v>5</v>
      </c>
      <c r="J296">
        <f>VALUE(C296)</f>
        <v>6</v>
      </c>
      <c r="K296">
        <f>VALUE(D296)</f>
        <v>0</v>
      </c>
      <c r="L296">
        <f>VALUE(E296)</f>
        <v>3</v>
      </c>
      <c r="M296">
        <f t="shared" si="22"/>
        <v>0</v>
      </c>
      <c r="N296">
        <f t="shared" si="23"/>
        <v>0</v>
      </c>
      <c r="O296" t="str">
        <f t="shared" si="24"/>
        <v>5:6:0:3</v>
      </c>
      <c r="P296" t="str">
        <f t="shared" si="25"/>
        <v>5:6:0:3:0</v>
      </c>
      <c r="Q296" t="str">
        <f t="shared" si="26"/>
        <v>5:6:0:3:0:0</v>
      </c>
    </row>
    <row r="297" spans="1:17" x14ac:dyDescent="0.55000000000000004">
      <c r="A297" s="5" t="s">
        <v>115</v>
      </c>
      <c r="B297" s="7" t="str">
        <f>IFERROR(MID(A297,FIND("HexNAc",A297)+7,1),"")</f>
        <v>5</v>
      </c>
      <c r="C297" s="7" t="str">
        <f>IFERROR(MID(A297,FIND("Hex(",A297)+4,1),"")</f>
        <v>6</v>
      </c>
      <c r="D297" s="7" t="str">
        <f>IFERROR(MID(A297,FIND("Fuc(",A297)+4,1),"")</f>
        <v>1</v>
      </c>
      <c r="E297" s="7" t="str">
        <f>IFERROR(MID(A297,FIND("NeuAc(",A297)+6,1),"")</f>
        <v>3</v>
      </c>
      <c r="F297" s="7">
        <v>0</v>
      </c>
      <c r="G297" s="8">
        <v>0</v>
      </c>
      <c r="I297">
        <f>VALUE(B297)</f>
        <v>5</v>
      </c>
      <c r="J297">
        <f>VALUE(C297)</f>
        <v>6</v>
      </c>
      <c r="K297">
        <f>VALUE(D297)</f>
        <v>1</v>
      </c>
      <c r="L297">
        <f>VALUE(E297)</f>
        <v>3</v>
      </c>
      <c r="M297">
        <f t="shared" si="22"/>
        <v>0</v>
      </c>
      <c r="N297">
        <f t="shared" si="23"/>
        <v>0</v>
      </c>
      <c r="O297" t="str">
        <f t="shared" si="24"/>
        <v>5:6:1:3</v>
      </c>
      <c r="P297" t="str">
        <f t="shared" si="25"/>
        <v>5:6:1:3:0</v>
      </c>
      <c r="Q297" t="str">
        <f t="shared" si="26"/>
        <v>5:6:1:3:0:0</v>
      </c>
    </row>
    <row r="298" spans="1:17" x14ac:dyDescent="0.55000000000000004">
      <c r="A298" s="5" t="s">
        <v>116</v>
      </c>
      <c r="B298" s="7" t="str">
        <f>IFERROR(MID(A298,FIND("HexNAc",A298)+7,1),"")</f>
        <v>5</v>
      </c>
      <c r="C298" s="7" t="str">
        <f>IFERROR(MID(A298,FIND("Hex(",A298)+4,1),"")</f>
        <v>6</v>
      </c>
      <c r="D298" s="7" t="str">
        <f>IFERROR(MID(A298,FIND("Fuc(",A298)+4,1),"")</f>
        <v>2</v>
      </c>
      <c r="E298" s="7" t="str">
        <f>IFERROR(MID(A298,FIND("NeuAc(",A298)+6,1),"")</f>
        <v>3</v>
      </c>
      <c r="F298" s="7">
        <v>0</v>
      </c>
      <c r="G298" s="8">
        <v>0</v>
      </c>
      <c r="I298">
        <f>VALUE(B298)</f>
        <v>5</v>
      </c>
      <c r="J298">
        <f>VALUE(C298)</f>
        <v>6</v>
      </c>
      <c r="K298">
        <f>VALUE(D298)</f>
        <v>2</v>
      </c>
      <c r="L298">
        <f>VALUE(E298)</f>
        <v>3</v>
      </c>
      <c r="M298">
        <f t="shared" si="22"/>
        <v>0</v>
      </c>
      <c r="N298">
        <f t="shared" si="23"/>
        <v>0</v>
      </c>
      <c r="O298" t="str">
        <f t="shared" si="24"/>
        <v>5:6:2:3</v>
      </c>
      <c r="P298" t="str">
        <f t="shared" si="25"/>
        <v>5:6:2:3:0</v>
      </c>
      <c r="Q298" t="str">
        <f t="shared" si="26"/>
        <v>5:6:2:3:0:0</v>
      </c>
    </row>
    <row r="299" spans="1:17" x14ac:dyDescent="0.55000000000000004">
      <c r="A299" s="5" t="s">
        <v>117</v>
      </c>
      <c r="B299" s="7" t="str">
        <f>IFERROR(MID(A299,FIND("HexNAc",A299)+7,1),"")</f>
        <v>5</v>
      </c>
      <c r="C299" s="7" t="str">
        <f>IFERROR(MID(A299,FIND("Hex(",A299)+4,1),"")</f>
        <v>6</v>
      </c>
      <c r="D299" s="7" t="str">
        <f>IFERROR(MID(A299,FIND("Fuc(",A299)+4,1),"")</f>
        <v>3</v>
      </c>
      <c r="E299" s="7" t="str">
        <f>IFERROR(MID(A299,FIND("NeuAc(",A299)+6,1),"")</f>
        <v>3</v>
      </c>
      <c r="F299" s="7">
        <v>0</v>
      </c>
      <c r="G299" s="8">
        <v>0</v>
      </c>
      <c r="I299">
        <f>VALUE(B299)</f>
        <v>5</v>
      </c>
      <c r="J299">
        <f>VALUE(C299)</f>
        <v>6</v>
      </c>
      <c r="K299">
        <f>VALUE(D299)</f>
        <v>3</v>
      </c>
      <c r="L299">
        <f>VALUE(E299)</f>
        <v>3</v>
      </c>
      <c r="M299">
        <f t="shared" si="22"/>
        <v>0</v>
      </c>
      <c r="N299">
        <f t="shared" si="23"/>
        <v>0</v>
      </c>
      <c r="O299" t="str">
        <f t="shared" si="24"/>
        <v>5:6:3:3</v>
      </c>
      <c r="P299" t="str">
        <f t="shared" si="25"/>
        <v>5:6:3:3:0</v>
      </c>
      <c r="Q299" t="str">
        <f t="shared" si="26"/>
        <v>5:6:3:3:0:0</v>
      </c>
    </row>
    <row r="300" spans="1:17" x14ac:dyDescent="0.55000000000000004">
      <c r="A300" s="5" t="s">
        <v>118</v>
      </c>
      <c r="B300" s="7" t="str">
        <f>IFERROR(MID(A300,FIND("HexNAc",A300)+7,1),"")</f>
        <v>5</v>
      </c>
      <c r="C300" s="7" t="str">
        <f>IFERROR(MID(A300,FIND("Hex(",A300)+4,1),"")</f>
        <v>6</v>
      </c>
      <c r="D300" s="7" t="str">
        <f>IFERROR(MID(A300,FIND("Fuc(",A300)+4,1),"")</f>
        <v>4</v>
      </c>
      <c r="E300" s="7" t="str">
        <f>IFERROR(MID(A300,FIND("NeuAc(",A300)+6,1),"")</f>
        <v>3</v>
      </c>
      <c r="F300" s="7">
        <v>0</v>
      </c>
      <c r="G300" s="8">
        <v>0</v>
      </c>
      <c r="I300">
        <f>VALUE(B300)</f>
        <v>5</v>
      </c>
      <c r="J300">
        <f>VALUE(C300)</f>
        <v>6</v>
      </c>
      <c r="K300">
        <f>VALUE(D300)</f>
        <v>4</v>
      </c>
      <c r="L300">
        <f>VALUE(E300)</f>
        <v>3</v>
      </c>
      <c r="M300">
        <f t="shared" si="22"/>
        <v>0</v>
      </c>
      <c r="N300">
        <f t="shared" si="23"/>
        <v>0</v>
      </c>
      <c r="O300" t="str">
        <f t="shared" si="24"/>
        <v>5:6:4:3</v>
      </c>
      <c r="P300" t="str">
        <f t="shared" si="25"/>
        <v>5:6:4:3:0</v>
      </c>
      <c r="Q300" t="str">
        <f t="shared" si="26"/>
        <v>5:6:4:3:0:0</v>
      </c>
    </row>
    <row r="301" spans="1:17" x14ac:dyDescent="0.55000000000000004">
      <c r="A301" s="5" t="s">
        <v>148</v>
      </c>
      <c r="B301" s="7" t="str">
        <f>IFERROR(MID(A301,FIND("HexNAc",A301)+7,1),"")</f>
        <v>5</v>
      </c>
      <c r="C301" s="7" t="str">
        <f>IFERROR(MID(A301,FIND("Hex(",A301)+4,1),"")</f>
        <v>6</v>
      </c>
      <c r="D301" s="7">
        <v>0</v>
      </c>
      <c r="E301" s="7" t="str">
        <f>IFERROR(MID(A301,FIND("NeuAc(",A301)+6,1),"")</f>
        <v>2</v>
      </c>
      <c r="F301" s="8" t="str">
        <f>IFERROR(MID(A301,FIND("NeuGc(",A301)+6,1),"")</f>
        <v>1</v>
      </c>
      <c r="G301" s="8">
        <v>0</v>
      </c>
      <c r="I301">
        <f>VALUE(B301)</f>
        <v>5</v>
      </c>
      <c r="J301">
        <f>VALUE(C301)</f>
        <v>6</v>
      </c>
      <c r="K301">
        <f>VALUE(D301)</f>
        <v>0</v>
      </c>
      <c r="L301">
        <f>VALUE(E301)</f>
        <v>2</v>
      </c>
      <c r="M301">
        <f t="shared" si="22"/>
        <v>1</v>
      </c>
      <c r="N301">
        <f t="shared" si="23"/>
        <v>0</v>
      </c>
      <c r="O301" t="str">
        <f t="shared" si="24"/>
        <v>5:6:0:2</v>
      </c>
      <c r="P301" t="str">
        <f t="shared" si="25"/>
        <v>5:6:0:2:1</v>
      </c>
      <c r="Q301" t="str">
        <f t="shared" si="26"/>
        <v>5:6:0:2:1:0</v>
      </c>
    </row>
    <row r="302" spans="1:17" x14ac:dyDescent="0.55000000000000004">
      <c r="A302" s="5" t="s">
        <v>149</v>
      </c>
      <c r="B302" s="7" t="str">
        <f>IFERROR(MID(A302,FIND("HexNAc",A302)+7,1),"")</f>
        <v>5</v>
      </c>
      <c r="C302" s="7" t="str">
        <f>IFERROR(MID(A302,FIND("Hex(",A302)+4,1),"")</f>
        <v>6</v>
      </c>
      <c r="D302" s="7" t="str">
        <f>IFERROR(MID(A302,FIND("Fuc(",A302)+4,1),"")</f>
        <v>1</v>
      </c>
      <c r="E302" s="7" t="str">
        <f>IFERROR(MID(A302,FIND("NeuAc(",A302)+6,1),"")</f>
        <v>2</v>
      </c>
      <c r="F302" s="8" t="str">
        <f>IFERROR(MID(A302,FIND("NeuGc(",A302)+6,1),"")</f>
        <v>1</v>
      </c>
      <c r="G302" s="8">
        <v>0</v>
      </c>
      <c r="I302">
        <f>VALUE(B302)</f>
        <v>5</v>
      </c>
      <c r="J302">
        <f>VALUE(C302)</f>
        <v>6</v>
      </c>
      <c r="K302">
        <f>VALUE(D302)</f>
        <v>1</v>
      </c>
      <c r="L302">
        <f>VALUE(E302)</f>
        <v>2</v>
      </c>
      <c r="M302">
        <f t="shared" si="22"/>
        <v>1</v>
      </c>
      <c r="N302">
        <f t="shared" si="23"/>
        <v>0</v>
      </c>
      <c r="O302" t="str">
        <f t="shared" si="24"/>
        <v>5:6:1:2</v>
      </c>
      <c r="P302" t="str">
        <f t="shared" si="25"/>
        <v>5:6:1:2:1</v>
      </c>
      <c r="Q302" t="str">
        <f t="shared" si="26"/>
        <v>5:6:1:2:1:0</v>
      </c>
    </row>
    <row r="303" spans="1:17" x14ac:dyDescent="0.55000000000000004">
      <c r="A303" s="5" t="s">
        <v>150</v>
      </c>
      <c r="B303" s="7" t="str">
        <f>IFERROR(MID(A303,FIND("HexNAc",A303)+7,1),"")</f>
        <v>5</v>
      </c>
      <c r="C303" s="7" t="str">
        <f>IFERROR(MID(A303,FIND("Hex(",A303)+4,1),"")</f>
        <v>6</v>
      </c>
      <c r="D303" s="7" t="str">
        <f>IFERROR(MID(A303,FIND("Fuc(",A303)+4,1),"")</f>
        <v>2</v>
      </c>
      <c r="E303" s="7" t="str">
        <f>IFERROR(MID(A303,FIND("NeuAc(",A303)+6,1),"")</f>
        <v>2</v>
      </c>
      <c r="F303" s="8" t="str">
        <f>IFERROR(MID(A303,FIND("NeuGc(",A303)+6,1),"")</f>
        <v>1</v>
      </c>
      <c r="G303" s="8">
        <v>0</v>
      </c>
      <c r="I303">
        <f>VALUE(B303)</f>
        <v>5</v>
      </c>
      <c r="J303">
        <f>VALUE(C303)</f>
        <v>6</v>
      </c>
      <c r="K303">
        <f>VALUE(D303)</f>
        <v>2</v>
      </c>
      <c r="L303">
        <f>VALUE(E303)</f>
        <v>2</v>
      </c>
      <c r="M303">
        <f t="shared" si="22"/>
        <v>1</v>
      </c>
      <c r="N303">
        <f t="shared" si="23"/>
        <v>0</v>
      </c>
      <c r="O303" t="str">
        <f t="shared" si="24"/>
        <v>5:6:2:2</v>
      </c>
      <c r="P303" t="str">
        <f t="shared" si="25"/>
        <v>5:6:2:2:1</v>
      </c>
      <c r="Q303" t="str">
        <f t="shared" si="26"/>
        <v>5:6:2:2:1:0</v>
      </c>
    </row>
    <row r="304" spans="1:17" x14ac:dyDescent="0.55000000000000004">
      <c r="A304" s="5" t="s">
        <v>151</v>
      </c>
      <c r="B304" s="7" t="str">
        <f>IFERROR(MID(A304,FIND("HexNAc",A304)+7,1),"")</f>
        <v>5</v>
      </c>
      <c r="C304" s="7" t="str">
        <f>IFERROR(MID(A304,FIND("Hex(",A304)+4,1),"")</f>
        <v>6</v>
      </c>
      <c r="D304" s="7" t="str">
        <f>IFERROR(MID(A304,FIND("Fuc(",A304)+4,1),"")</f>
        <v>3</v>
      </c>
      <c r="E304" s="7" t="str">
        <f>IFERROR(MID(A304,FIND("NeuAc(",A304)+6,1),"")</f>
        <v>2</v>
      </c>
      <c r="F304" s="8" t="str">
        <f>IFERROR(MID(A304,FIND("NeuGc(",A304)+6,1),"")</f>
        <v>1</v>
      </c>
      <c r="G304" s="8">
        <v>0</v>
      </c>
      <c r="I304">
        <f>VALUE(B304)</f>
        <v>5</v>
      </c>
      <c r="J304">
        <f>VALUE(C304)</f>
        <v>6</v>
      </c>
      <c r="K304">
        <f>VALUE(D304)</f>
        <v>3</v>
      </c>
      <c r="L304">
        <f>VALUE(E304)</f>
        <v>2</v>
      </c>
      <c r="M304">
        <f t="shared" si="22"/>
        <v>1</v>
      </c>
      <c r="N304">
        <f t="shared" si="23"/>
        <v>0</v>
      </c>
      <c r="O304" t="str">
        <f t="shared" si="24"/>
        <v>5:6:3:2</v>
      </c>
      <c r="P304" t="str">
        <f t="shared" si="25"/>
        <v>5:6:3:2:1</v>
      </c>
      <c r="Q304" t="str">
        <f t="shared" si="26"/>
        <v>5:6:3:2:1:0</v>
      </c>
    </row>
    <row r="305" spans="1:17" x14ac:dyDescent="0.55000000000000004">
      <c r="A305" s="5" t="s">
        <v>152</v>
      </c>
      <c r="B305" s="7" t="str">
        <f>IFERROR(MID(A305,FIND("HexNAc",A305)+7,1),"")</f>
        <v>5</v>
      </c>
      <c r="C305" s="7" t="str">
        <f>IFERROR(MID(A305,FIND("Hex(",A305)+4,1),"")</f>
        <v>6</v>
      </c>
      <c r="D305" s="7" t="str">
        <f>IFERROR(MID(A305,FIND("Fuc(",A305)+4,1),"")</f>
        <v>4</v>
      </c>
      <c r="E305" s="7" t="str">
        <f>IFERROR(MID(A305,FIND("NeuAc(",A305)+6,1),"")</f>
        <v>2</v>
      </c>
      <c r="F305" s="8" t="str">
        <f>IFERROR(MID(A305,FIND("NeuGc(",A305)+6,1),"")</f>
        <v>1</v>
      </c>
      <c r="G305" s="8">
        <v>0</v>
      </c>
      <c r="I305">
        <f>VALUE(B305)</f>
        <v>5</v>
      </c>
      <c r="J305">
        <f>VALUE(C305)</f>
        <v>6</v>
      </c>
      <c r="K305">
        <f>VALUE(D305)</f>
        <v>4</v>
      </c>
      <c r="L305">
        <f>VALUE(E305)</f>
        <v>2</v>
      </c>
      <c r="M305">
        <f t="shared" si="22"/>
        <v>1</v>
      </c>
      <c r="N305">
        <f t="shared" si="23"/>
        <v>0</v>
      </c>
      <c r="O305" t="str">
        <f t="shared" si="24"/>
        <v>5:6:4:2</v>
      </c>
      <c r="P305" t="str">
        <f t="shared" si="25"/>
        <v>5:6:4:2:1</v>
      </c>
      <c r="Q305" t="str">
        <f t="shared" si="26"/>
        <v>5:6:4:2:1:0</v>
      </c>
    </row>
    <row r="306" spans="1:17" x14ac:dyDescent="0.55000000000000004">
      <c r="A306" s="5" t="s">
        <v>310</v>
      </c>
      <c r="B306" s="7" t="str">
        <f>IFERROR(MID(A306,FIND("HexNAc",A306)+7,1),"")</f>
        <v>5</v>
      </c>
      <c r="C306" s="7" t="str">
        <f>IFERROR(MID(A306,FIND("Hex(",A306)+4,1),"")</f>
        <v>6</v>
      </c>
      <c r="D306" s="7">
        <v>0</v>
      </c>
      <c r="E306" s="7" t="str">
        <f>IFERROR(MID(A306,FIND("NeuAc(",A306)+6,1),"")</f>
        <v>2</v>
      </c>
      <c r="F306" s="7">
        <v>0</v>
      </c>
      <c r="G306" s="8" t="str">
        <f>IFERROR(MID(A306,FIND("KDN(",A306)+4,1),"")</f>
        <v>1</v>
      </c>
      <c r="I306">
        <f>VALUE(B306)</f>
        <v>5</v>
      </c>
      <c r="J306">
        <f>VALUE(C306)</f>
        <v>6</v>
      </c>
      <c r="K306">
        <f>VALUE(D306)</f>
        <v>0</v>
      </c>
      <c r="L306">
        <f>VALUE(E306)</f>
        <v>2</v>
      </c>
      <c r="M306">
        <f t="shared" si="22"/>
        <v>0</v>
      </c>
      <c r="N306">
        <f t="shared" si="23"/>
        <v>1</v>
      </c>
      <c r="O306" t="str">
        <f t="shared" si="24"/>
        <v>5:6:0:2</v>
      </c>
      <c r="P306" t="str">
        <f t="shared" si="25"/>
        <v>5:6:0:2:0</v>
      </c>
      <c r="Q306" t="str">
        <f t="shared" si="26"/>
        <v>5:6:0:2:0:1</v>
      </c>
    </row>
    <row r="307" spans="1:17" x14ac:dyDescent="0.55000000000000004">
      <c r="A307" s="5" t="s">
        <v>311</v>
      </c>
      <c r="B307" s="7" t="str">
        <f>IFERROR(MID(A307,FIND("HexNAc",A307)+7,1),"")</f>
        <v>5</v>
      </c>
      <c r="C307" s="7" t="str">
        <f>IFERROR(MID(A307,FIND("Hex(",A307)+4,1),"")</f>
        <v>6</v>
      </c>
      <c r="D307" s="7" t="str">
        <f>IFERROR(MID(A307,FIND("Fuc(",A307)+4,1),"")</f>
        <v>1</v>
      </c>
      <c r="E307" s="7" t="str">
        <f>IFERROR(MID(A307,FIND("NeuAc(",A307)+6,1),"")</f>
        <v>2</v>
      </c>
      <c r="F307" s="7">
        <v>0</v>
      </c>
      <c r="G307" s="8" t="str">
        <f>IFERROR(MID(A307,FIND("KDN(",A307)+4,1),"")</f>
        <v>1</v>
      </c>
      <c r="I307">
        <f>VALUE(B307)</f>
        <v>5</v>
      </c>
      <c r="J307">
        <f>VALUE(C307)</f>
        <v>6</v>
      </c>
      <c r="K307">
        <f>VALUE(D307)</f>
        <v>1</v>
      </c>
      <c r="L307">
        <f>VALUE(E307)</f>
        <v>2</v>
      </c>
      <c r="M307">
        <f t="shared" si="22"/>
        <v>0</v>
      </c>
      <c r="N307">
        <f t="shared" si="23"/>
        <v>1</v>
      </c>
      <c r="O307" t="str">
        <f t="shared" si="24"/>
        <v>5:6:1:2</v>
      </c>
      <c r="P307" t="str">
        <f t="shared" si="25"/>
        <v>5:6:1:2:0</v>
      </c>
      <c r="Q307" t="str">
        <f t="shared" si="26"/>
        <v>5:6:1:2:0:1</v>
      </c>
    </row>
    <row r="308" spans="1:17" x14ac:dyDescent="0.55000000000000004">
      <c r="A308" s="5" t="s">
        <v>312</v>
      </c>
      <c r="B308" s="7" t="str">
        <f>IFERROR(MID(A308,FIND("HexNAc",A308)+7,1),"")</f>
        <v>5</v>
      </c>
      <c r="C308" s="7" t="str">
        <f>IFERROR(MID(A308,FIND("Hex(",A308)+4,1),"")</f>
        <v>6</v>
      </c>
      <c r="D308" s="7" t="str">
        <f>IFERROR(MID(A308,FIND("Fuc(",A308)+4,1),"")</f>
        <v>2</v>
      </c>
      <c r="E308" s="7" t="str">
        <f>IFERROR(MID(A308,FIND("NeuAc(",A308)+6,1),"")</f>
        <v>2</v>
      </c>
      <c r="F308" s="7">
        <v>0</v>
      </c>
      <c r="G308" s="8" t="str">
        <f>IFERROR(MID(A308,FIND("KDN(",A308)+4,1),"")</f>
        <v>1</v>
      </c>
      <c r="I308">
        <f>VALUE(B308)</f>
        <v>5</v>
      </c>
      <c r="J308">
        <f>VALUE(C308)</f>
        <v>6</v>
      </c>
      <c r="K308">
        <f>VALUE(D308)</f>
        <v>2</v>
      </c>
      <c r="L308">
        <f>VALUE(E308)</f>
        <v>2</v>
      </c>
      <c r="M308">
        <f t="shared" si="22"/>
        <v>0</v>
      </c>
      <c r="N308">
        <f t="shared" si="23"/>
        <v>1</v>
      </c>
      <c r="O308" t="str">
        <f t="shared" si="24"/>
        <v>5:6:2:2</v>
      </c>
      <c r="P308" t="str">
        <f t="shared" si="25"/>
        <v>5:6:2:2:0</v>
      </c>
      <c r="Q308" t="str">
        <f t="shared" si="26"/>
        <v>5:6:2:2:0:1</v>
      </c>
    </row>
    <row r="309" spans="1:17" x14ac:dyDescent="0.55000000000000004">
      <c r="A309" s="5" t="s">
        <v>313</v>
      </c>
      <c r="B309" s="7" t="str">
        <f>IFERROR(MID(A309,FIND("HexNAc",A309)+7,1),"")</f>
        <v>5</v>
      </c>
      <c r="C309" s="7" t="str">
        <f>IFERROR(MID(A309,FIND("Hex(",A309)+4,1),"")</f>
        <v>6</v>
      </c>
      <c r="D309" s="7" t="str">
        <f>IFERROR(MID(A309,FIND("Fuc(",A309)+4,1),"")</f>
        <v>3</v>
      </c>
      <c r="E309" s="7" t="str">
        <f>IFERROR(MID(A309,FIND("NeuAc(",A309)+6,1),"")</f>
        <v>2</v>
      </c>
      <c r="F309" s="7">
        <v>0</v>
      </c>
      <c r="G309" s="8" t="str">
        <f>IFERROR(MID(A309,FIND("KDN(",A309)+4,1),"")</f>
        <v>1</v>
      </c>
      <c r="I309">
        <f>VALUE(B309)</f>
        <v>5</v>
      </c>
      <c r="J309">
        <f>VALUE(C309)</f>
        <v>6</v>
      </c>
      <c r="K309">
        <f>VALUE(D309)</f>
        <v>3</v>
      </c>
      <c r="L309">
        <f>VALUE(E309)</f>
        <v>2</v>
      </c>
      <c r="M309">
        <f t="shared" si="22"/>
        <v>0</v>
      </c>
      <c r="N309">
        <f t="shared" si="23"/>
        <v>1</v>
      </c>
      <c r="O309" t="str">
        <f t="shared" si="24"/>
        <v>5:6:3:2</v>
      </c>
      <c r="P309" t="str">
        <f t="shared" si="25"/>
        <v>5:6:3:2:0</v>
      </c>
      <c r="Q309" t="str">
        <f t="shared" si="26"/>
        <v>5:6:3:2:0:1</v>
      </c>
    </row>
    <row r="310" spans="1:17" x14ac:dyDescent="0.55000000000000004">
      <c r="A310" s="5" t="s">
        <v>314</v>
      </c>
      <c r="B310" s="7" t="str">
        <f>IFERROR(MID(A310,FIND("HexNAc",A310)+7,1),"")</f>
        <v>5</v>
      </c>
      <c r="C310" s="7" t="str">
        <f>IFERROR(MID(A310,FIND("Hex(",A310)+4,1),"")</f>
        <v>6</v>
      </c>
      <c r="D310" s="7" t="str">
        <f>IFERROR(MID(A310,FIND("Fuc(",A310)+4,1),"")</f>
        <v>4</v>
      </c>
      <c r="E310" s="7" t="str">
        <f>IFERROR(MID(A310,FIND("NeuAc(",A310)+6,1),"")</f>
        <v>2</v>
      </c>
      <c r="F310" s="7">
        <v>0</v>
      </c>
      <c r="G310" s="8" t="str">
        <f>IFERROR(MID(A310,FIND("KDN(",A310)+4,1),"")</f>
        <v>1</v>
      </c>
      <c r="I310">
        <f>VALUE(B310)</f>
        <v>5</v>
      </c>
      <c r="J310">
        <f>VALUE(C310)</f>
        <v>6</v>
      </c>
      <c r="K310">
        <f>VALUE(D310)</f>
        <v>4</v>
      </c>
      <c r="L310">
        <f>VALUE(E310)</f>
        <v>2</v>
      </c>
      <c r="M310">
        <f t="shared" si="22"/>
        <v>0</v>
      </c>
      <c r="N310">
        <f t="shared" si="23"/>
        <v>1</v>
      </c>
      <c r="O310" t="str">
        <f t="shared" si="24"/>
        <v>5:6:4:2</v>
      </c>
      <c r="P310" t="str">
        <f t="shared" si="25"/>
        <v>5:6:4:2:0</v>
      </c>
      <c r="Q310" t="str">
        <f t="shared" si="26"/>
        <v>5:6:4:2:0:1</v>
      </c>
    </row>
    <row r="311" spans="1:17" x14ac:dyDescent="0.55000000000000004">
      <c r="A311" s="5" t="s">
        <v>153</v>
      </c>
      <c r="B311" s="7" t="str">
        <f>IFERROR(MID(A311,FIND("HexNAc",A311)+7,1),"")</f>
        <v>5</v>
      </c>
      <c r="C311" s="7" t="str">
        <f>IFERROR(MID(A311,FIND("Hex(",A311)+4,1),"")</f>
        <v>6</v>
      </c>
      <c r="D311" s="7">
        <v>0</v>
      </c>
      <c r="E311" s="7" t="str">
        <f>IFERROR(MID(A311,FIND("NeuAc(",A311)+6,1),"")</f>
        <v>1</v>
      </c>
      <c r="F311" s="8" t="str">
        <f>IFERROR(MID(A311,FIND("NeuGc(",A311)+6,1),"")</f>
        <v>2</v>
      </c>
      <c r="G311" s="8">
        <v>0</v>
      </c>
      <c r="I311">
        <f>VALUE(B311)</f>
        <v>5</v>
      </c>
      <c r="J311">
        <f>VALUE(C311)</f>
        <v>6</v>
      </c>
      <c r="K311">
        <f>VALUE(D311)</f>
        <v>0</v>
      </c>
      <c r="L311">
        <f>VALUE(E311)</f>
        <v>1</v>
      </c>
      <c r="M311">
        <f t="shared" si="22"/>
        <v>2</v>
      </c>
      <c r="N311">
        <f t="shared" si="23"/>
        <v>0</v>
      </c>
      <c r="O311" t="str">
        <f t="shared" si="24"/>
        <v>5:6:0:1</v>
      </c>
      <c r="P311" t="str">
        <f t="shared" si="25"/>
        <v>5:6:0:1:2</v>
      </c>
      <c r="Q311" t="str">
        <f t="shared" si="26"/>
        <v>5:6:0:1:2:0</v>
      </c>
    </row>
    <row r="312" spans="1:17" x14ac:dyDescent="0.55000000000000004">
      <c r="A312" s="5" t="s">
        <v>154</v>
      </c>
      <c r="B312" s="7" t="str">
        <f>IFERROR(MID(A312,FIND("HexNAc",A312)+7,1),"")</f>
        <v>5</v>
      </c>
      <c r="C312" s="7" t="str">
        <f>IFERROR(MID(A312,FIND("Hex(",A312)+4,1),"")</f>
        <v>6</v>
      </c>
      <c r="D312" s="7" t="str">
        <f>IFERROR(MID(A312,FIND("Fuc(",A312)+4,1),"")</f>
        <v>1</v>
      </c>
      <c r="E312" s="7" t="str">
        <f>IFERROR(MID(A312,FIND("NeuAc(",A312)+6,1),"")</f>
        <v>1</v>
      </c>
      <c r="F312" s="8" t="str">
        <f>IFERROR(MID(A312,FIND("NeuGc(",A312)+6,1),"")</f>
        <v>2</v>
      </c>
      <c r="G312" s="8">
        <v>0</v>
      </c>
      <c r="I312">
        <f>VALUE(B312)</f>
        <v>5</v>
      </c>
      <c r="J312">
        <f>VALUE(C312)</f>
        <v>6</v>
      </c>
      <c r="K312">
        <f>VALUE(D312)</f>
        <v>1</v>
      </c>
      <c r="L312">
        <f>VALUE(E312)</f>
        <v>1</v>
      </c>
      <c r="M312">
        <f t="shared" si="22"/>
        <v>2</v>
      </c>
      <c r="N312">
        <f t="shared" si="23"/>
        <v>0</v>
      </c>
      <c r="O312" t="str">
        <f t="shared" si="24"/>
        <v>5:6:1:1</v>
      </c>
      <c r="P312" t="str">
        <f t="shared" si="25"/>
        <v>5:6:1:1:2</v>
      </c>
      <c r="Q312" t="str">
        <f t="shared" si="26"/>
        <v>5:6:1:1:2:0</v>
      </c>
    </row>
    <row r="313" spans="1:17" x14ac:dyDescent="0.55000000000000004">
      <c r="A313" s="5" t="s">
        <v>155</v>
      </c>
      <c r="B313" s="7" t="str">
        <f>IFERROR(MID(A313,FIND("HexNAc",A313)+7,1),"")</f>
        <v>5</v>
      </c>
      <c r="C313" s="7" t="str">
        <f>IFERROR(MID(A313,FIND("Hex(",A313)+4,1),"")</f>
        <v>6</v>
      </c>
      <c r="D313" s="7" t="str">
        <f>IFERROR(MID(A313,FIND("Fuc(",A313)+4,1),"")</f>
        <v>2</v>
      </c>
      <c r="E313" s="7" t="str">
        <f>IFERROR(MID(A313,FIND("NeuAc(",A313)+6,1),"")</f>
        <v>1</v>
      </c>
      <c r="F313" s="8" t="str">
        <f>IFERROR(MID(A313,FIND("NeuGc(",A313)+6,1),"")</f>
        <v>2</v>
      </c>
      <c r="G313" s="8">
        <v>0</v>
      </c>
      <c r="I313">
        <f>VALUE(B313)</f>
        <v>5</v>
      </c>
      <c r="J313">
        <f>VALUE(C313)</f>
        <v>6</v>
      </c>
      <c r="K313">
        <f>VALUE(D313)</f>
        <v>2</v>
      </c>
      <c r="L313">
        <f>VALUE(E313)</f>
        <v>1</v>
      </c>
      <c r="M313">
        <f t="shared" si="22"/>
        <v>2</v>
      </c>
      <c r="N313">
        <f t="shared" si="23"/>
        <v>0</v>
      </c>
      <c r="O313" t="str">
        <f t="shared" si="24"/>
        <v>5:6:2:1</v>
      </c>
      <c r="P313" t="str">
        <f t="shared" si="25"/>
        <v>5:6:2:1:2</v>
      </c>
      <c r="Q313" t="str">
        <f t="shared" si="26"/>
        <v>5:6:2:1:2:0</v>
      </c>
    </row>
    <row r="314" spans="1:17" x14ac:dyDescent="0.55000000000000004">
      <c r="A314" s="5" t="s">
        <v>156</v>
      </c>
      <c r="B314" s="7" t="str">
        <f>IFERROR(MID(A314,FIND("HexNAc",A314)+7,1),"")</f>
        <v>5</v>
      </c>
      <c r="C314" s="7" t="str">
        <f>IFERROR(MID(A314,FIND("Hex(",A314)+4,1),"")</f>
        <v>6</v>
      </c>
      <c r="D314" s="7" t="str">
        <f>IFERROR(MID(A314,FIND("Fuc(",A314)+4,1),"")</f>
        <v>3</v>
      </c>
      <c r="E314" s="7" t="str">
        <f>IFERROR(MID(A314,FIND("NeuAc(",A314)+6,1),"")</f>
        <v>1</v>
      </c>
      <c r="F314" s="8" t="str">
        <f>IFERROR(MID(A314,FIND("NeuGc(",A314)+6,1),"")</f>
        <v>2</v>
      </c>
      <c r="G314" s="8">
        <v>0</v>
      </c>
      <c r="I314">
        <f>VALUE(B314)</f>
        <v>5</v>
      </c>
      <c r="J314">
        <f>VALUE(C314)</f>
        <v>6</v>
      </c>
      <c r="K314">
        <f>VALUE(D314)</f>
        <v>3</v>
      </c>
      <c r="L314">
        <f>VALUE(E314)</f>
        <v>1</v>
      </c>
      <c r="M314">
        <f t="shared" si="22"/>
        <v>2</v>
      </c>
      <c r="N314">
        <f t="shared" si="23"/>
        <v>0</v>
      </c>
      <c r="O314" t="str">
        <f t="shared" si="24"/>
        <v>5:6:3:1</v>
      </c>
      <c r="P314" t="str">
        <f t="shared" si="25"/>
        <v>5:6:3:1:2</v>
      </c>
      <c r="Q314" t="str">
        <f t="shared" si="26"/>
        <v>5:6:3:1:2:0</v>
      </c>
    </row>
    <row r="315" spans="1:17" x14ac:dyDescent="0.55000000000000004">
      <c r="A315" s="5" t="s">
        <v>157</v>
      </c>
      <c r="B315" s="7" t="str">
        <f>IFERROR(MID(A315,FIND("HexNAc",A315)+7,1),"")</f>
        <v>5</v>
      </c>
      <c r="C315" s="7" t="str">
        <f>IFERROR(MID(A315,FIND("Hex(",A315)+4,1),"")</f>
        <v>6</v>
      </c>
      <c r="D315" s="7" t="str">
        <f>IFERROR(MID(A315,FIND("Fuc(",A315)+4,1),"")</f>
        <v>4</v>
      </c>
      <c r="E315" s="7" t="str">
        <f>IFERROR(MID(A315,FIND("NeuAc(",A315)+6,1),"")</f>
        <v>1</v>
      </c>
      <c r="F315" s="8" t="str">
        <f>IFERROR(MID(A315,FIND("NeuGc(",A315)+6,1),"")</f>
        <v>2</v>
      </c>
      <c r="G315" s="8">
        <v>0</v>
      </c>
      <c r="I315">
        <f>VALUE(B315)</f>
        <v>5</v>
      </c>
      <c r="J315">
        <f>VALUE(C315)</f>
        <v>6</v>
      </c>
      <c r="K315">
        <f>VALUE(D315)</f>
        <v>4</v>
      </c>
      <c r="L315">
        <f>VALUE(E315)</f>
        <v>1</v>
      </c>
      <c r="M315">
        <f t="shared" si="22"/>
        <v>2</v>
      </c>
      <c r="N315">
        <f t="shared" si="23"/>
        <v>0</v>
      </c>
      <c r="O315" t="str">
        <f t="shared" si="24"/>
        <v>5:6:4:1</v>
      </c>
      <c r="P315" t="str">
        <f t="shared" si="25"/>
        <v>5:6:4:1:2</v>
      </c>
      <c r="Q315" t="str">
        <f t="shared" si="26"/>
        <v>5:6:4:1:2:0</v>
      </c>
    </row>
    <row r="316" spans="1:17" x14ac:dyDescent="0.55000000000000004">
      <c r="A316" s="5" t="s">
        <v>396</v>
      </c>
      <c r="B316" s="7" t="str">
        <f>IFERROR(MID(A316,FIND("HexNAc",A316)+7,1),"")</f>
        <v>5</v>
      </c>
      <c r="C316" s="7" t="str">
        <f>IFERROR(MID(A316,FIND("Hex(",A316)+4,1),"")</f>
        <v>6</v>
      </c>
      <c r="D316" s="7">
        <v>0</v>
      </c>
      <c r="E316" s="7" t="str">
        <f>IFERROR(MID(A316,FIND("NeuAc(",A316)+6,1),"")</f>
        <v>1</v>
      </c>
      <c r="F316" s="7">
        <v>0</v>
      </c>
      <c r="G316" s="8" t="str">
        <f>IFERROR(MID(A316,FIND("KDN(",A316)+4,1),"")</f>
        <v>2</v>
      </c>
      <c r="I316">
        <f>VALUE(B316)</f>
        <v>5</v>
      </c>
      <c r="J316">
        <f>VALUE(C316)</f>
        <v>6</v>
      </c>
      <c r="K316">
        <f>VALUE(D316)</f>
        <v>0</v>
      </c>
      <c r="L316">
        <f>VALUE(E316)</f>
        <v>1</v>
      </c>
      <c r="M316">
        <f t="shared" si="22"/>
        <v>0</v>
      </c>
      <c r="N316">
        <f t="shared" si="23"/>
        <v>2</v>
      </c>
      <c r="O316" t="str">
        <f t="shared" si="24"/>
        <v>5:6:0:1</v>
      </c>
      <c r="P316" t="str">
        <f t="shared" si="25"/>
        <v>5:6:0:1:0</v>
      </c>
      <c r="Q316" t="str">
        <f t="shared" si="26"/>
        <v>5:6:0:1:0:2</v>
      </c>
    </row>
    <row r="317" spans="1:17" x14ac:dyDescent="0.55000000000000004">
      <c r="A317" s="5" t="s">
        <v>397</v>
      </c>
      <c r="B317" s="7" t="str">
        <f>IFERROR(MID(A317,FIND("HexNAc",A317)+7,1),"")</f>
        <v>5</v>
      </c>
      <c r="C317" s="7" t="str">
        <f>IFERROR(MID(A317,FIND("Hex(",A317)+4,1),"")</f>
        <v>6</v>
      </c>
      <c r="D317" s="7" t="str">
        <f>IFERROR(MID(A317,FIND("Fuc(",A317)+4,1),"")</f>
        <v>1</v>
      </c>
      <c r="E317" s="7" t="str">
        <f>IFERROR(MID(A317,FIND("NeuAc(",A317)+6,1),"")</f>
        <v>1</v>
      </c>
      <c r="F317" s="7">
        <v>0</v>
      </c>
      <c r="G317" s="8" t="str">
        <f>IFERROR(MID(A317,FIND("KDN(",A317)+4,1),"")</f>
        <v>2</v>
      </c>
      <c r="I317">
        <f>VALUE(B317)</f>
        <v>5</v>
      </c>
      <c r="J317">
        <f>VALUE(C317)</f>
        <v>6</v>
      </c>
      <c r="K317">
        <f>VALUE(D317)</f>
        <v>1</v>
      </c>
      <c r="L317">
        <f>VALUE(E317)</f>
        <v>1</v>
      </c>
      <c r="M317">
        <f t="shared" si="22"/>
        <v>0</v>
      </c>
      <c r="N317">
        <f t="shared" si="23"/>
        <v>2</v>
      </c>
      <c r="O317" t="str">
        <f t="shared" si="24"/>
        <v>5:6:1:1</v>
      </c>
      <c r="P317" t="str">
        <f t="shared" si="25"/>
        <v>5:6:1:1:0</v>
      </c>
      <c r="Q317" t="str">
        <f t="shared" si="26"/>
        <v>5:6:1:1:0:2</v>
      </c>
    </row>
    <row r="318" spans="1:17" x14ac:dyDescent="0.55000000000000004">
      <c r="A318" s="5" t="s">
        <v>398</v>
      </c>
      <c r="B318" s="7" t="str">
        <f>IFERROR(MID(A318,FIND("HexNAc",A318)+7,1),"")</f>
        <v>5</v>
      </c>
      <c r="C318" s="7" t="str">
        <f>IFERROR(MID(A318,FIND("Hex(",A318)+4,1),"")</f>
        <v>6</v>
      </c>
      <c r="D318" s="7" t="str">
        <f>IFERROR(MID(A318,FIND("Fuc(",A318)+4,1),"")</f>
        <v>2</v>
      </c>
      <c r="E318" s="7" t="str">
        <f>IFERROR(MID(A318,FIND("NeuAc(",A318)+6,1),"")</f>
        <v>1</v>
      </c>
      <c r="F318" s="7">
        <v>0</v>
      </c>
      <c r="G318" s="8" t="str">
        <f>IFERROR(MID(A318,FIND("KDN(",A318)+4,1),"")</f>
        <v>2</v>
      </c>
      <c r="I318">
        <f>VALUE(B318)</f>
        <v>5</v>
      </c>
      <c r="J318">
        <f>VALUE(C318)</f>
        <v>6</v>
      </c>
      <c r="K318">
        <f>VALUE(D318)</f>
        <v>2</v>
      </c>
      <c r="L318">
        <f>VALUE(E318)</f>
        <v>1</v>
      </c>
      <c r="M318">
        <f t="shared" si="22"/>
        <v>0</v>
      </c>
      <c r="N318">
        <f t="shared" si="23"/>
        <v>2</v>
      </c>
      <c r="O318" t="str">
        <f t="shared" si="24"/>
        <v>5:6:2:1</v>
      </c>
      <c r="P318" t="str">
        <f t="shared" si="25"/>
        <v>5:6:2:1:0</v>
      </c>
      <c r="Q318" t="str">
        <f t="shared" si="26"/>
        <v>5:6:2:1:0:2</v>
      </c>
    </row>
    <row r="319" spans="1:17" x14ac:dyDescent="0.55000000000000004">
      <c r="A319" s="5" t="s">
        <v>399</v>
      </c>
      <c r="B319" s="7" t="str">
        <f>IFERROR(MID(A319,FIND("HexNAc",A319)+7,1),"")</f>
        <v>5</v>
      </c>
      <c r="C319" s="7" t="str">
        <f>IFERROR(MID(A319,FIND("Hex(",A319)+4,1),"")</f>
        <v>6</v>
      </c>
      <c r="D319" s="7" t="str">
        <f>IFERROR(MID(A319,FIND("Fuc(",A319)+4,1),"")</f>
        <v>3</v>
      </c>
      <c r="E319" s="7" t="str">
        <f>IFERROR(MID(A319,FIND("NeuAc(",A319)+6,1),"")</f>
        <v>1</v>
      </c>
      <c r="F319" s="7">
        <v>0</v>
      </c>
      <c r="G319" s="8" t="str">
        <f>IFERROR(MID(A319,FIND("KDN(",A319)+4,1),"")</f>
        <v>2</v>
      </c>
      <c r="I319">
        <f>VALUE(B319)</f>
        <v>5</v>
      </c>
      <c r="J319">
        <f>VALUE(C319)</f>
        <v>6</v>
      </c>
      <c r="K319">
        <f>VALUE(D319)</f>
        <v>3</v>
      </c>
      <c r="L319">
        <f>VALUE(E319)</f>
        <v>1</v>
      </c>
      <c r="M319">
        <f t="shared" si="22"/>
        <v>0</v>
      </c>
      <c r="N319">
        <f t="shared" si="23"/>
        <v>2</v>
      </c>
      <c r="O319" t="str">
        <f t="shared" si="24"/>
        <v>5:6:3:1</v>
      </c>
      <c r="P319" t="str">
        <f t="shared" si="25"/>
        <v>5:6:3:1:0</v>
      </c>
      <c r="Q319" t="str">
        <f t="shared" si="26"/>
        <v>5:6:3:1:0:2</v>
      </c>
    </row>
    <row r="320" spans="1:17" x14ac:dyDescent="0.55000000000000004">
      <c r="A320" s="5" t="s">
        <v>400</v>
      </c>
      <c r="B320" s="7" t="str">
        <f>IFERROR(MID(A320,FIND("HexNAc",A320)+7,1),"")</f>
        <v>5</v>
      </c>
      <c r="C320" s="7" t="str">
        <f>IFERROR(MID(A320,FIND("Hex(",A320)+4,1),"")</f>
        <v>6</v>
      </c>
      <c r="D320" s="7" t="str">
        <f>IFERROR(MID(A320,FIND("Fuc(",A320)+4,1),"")</f>
        <v>4</v>
      </c>
      <c r="E320" s="7" t="str">
        <f>IFERROR(MID(A320,FIND("NeuAc(",A320)+6,1),"")</f>
        <v>1</v>
      </c>
      <c r="F320" s="7">
        <v>0</v>
      </c>
      <c r="G320" s="8" t="str">
        <f>IFERROR(MID(A320,FIND("KDN(",A320)+4,1),"")</f>
        <v>2</v>
      </c>
      <c r="I320">
        <f>VALUE(B320)</f>
        <v>5</v>
      </c>
      <c r="J320">
        <f>VALUE(C320)</f>
        <v>6</v>
      </c>
      <c r="K320">
        <f>VALUE(D320)</f>
        <v>4</v>
      </c>
      <c r="L320">
        <f>VALUE(E320)</f>
        <v>1</v>
      </c>
      <c r="M320">
        <f t="shared" si="22"/>
        <v>0</v>
      </c>
      <c r="N320">
        <f t="shared" si="23"/>
        <v>2</v>
      </c>
      <c r="O320" t="str">
        <f t="shared" si="24"/>
        <v>5:6:4:1</v>
      </c>
      <c r="P320" t="str">
        <f t="shared" si="25"/>
        <v>5:6:4:1:0</v>
      </c>
      <c r="Q320" t="str">
        <f t="shared" si="26"/>
        <v>5:6:4:1:0:2</v>
      </c>
    </row>
    <row r="321" spans="1:17" x14ac:dyDescent="0.55000000000000004">
      <c r="A321" s="5" t="s">
        <v>315</v>
      </c>
      <c r="B321" s="7" t="str">
        <f>IFERROR(MID(A321,FIND("HexNAc",A321)+7,1),"")</f>
        <v>5</v>
      </c>
      <c r="C321" s="7" t="str">
        <f>IFERROR(MID(A321,FIND("Hex(",A321)+4,1),"")</f>
        <v>6</v>
      </c>
      <c r="D321" s="7">
        <v>0</v>
      </c>
      <c r="E321" s="7" t="str">
        <f>IFERROR(MID(A321,FIND("NeuAc(",A321)+6,1),"")</f>
        <v>1</v>
      </c>
      <c r="F321" s="8" t="str">
        <f>IFERROR(MID(A321,FIND("NeuGc(",A321)+6,1),"")</f>
        <v>1</v>
      </c>
      <c r="G321" s="8" t="str">
        <f>IFERROR(MID(A321,FIND("KDN(",A321)+4,1),"")</f>
        <v>1</v>
      </c>
      <c r="I321">
        <f>VALUE(B321)</f>
        <v>5</v>
      </c>
      <c r="J321">
        <f>VALUE(C321)</f>
        <v>6</v>
      </c>
      <c r="K321">
        <f>VALUE(D321)</f>
        <v>0</v>
      </c>
      <c r="L321">
        <f>VALUE(E321)</f>
        <v>1</v>
      </c>
      <c r="M321">
        <f t="shared" si="22"/>
        <v>1</v>
      </c>
      <c r="N321">
        <f t="shared" si="23"/>
        <v>1</v>
      </c>
      <c r="O321" t="str">
        <f t="shared" si="24"/>
        <v>5:6:0:1</v>
      </c>
      <c r="P321" t="str">
        <f t="shared" si="25"/>
        <v>5:6:0:1:1</v>
      </c>
      <c r="Q321" t="str">
        <f t="shared" si="26"/>
        <v>5:6:0:1:1:1</v>
      </c>
    </row>
    <row r="322" spans="1:17" x14ac:dyDescent="0.55000000000000004">
      <c r="A322" s="5" t="s">
        <v>316</v>
      </c>
      <c r="B322" s="7" t="str">
        <f>IFERROR(MID(A322,FIND("HexNAc",A322)+7,1),"")</f>
        <v>5</v>
      </c>
      <c r="C322" s="7" t="str">
        <f>IFERROR(MID(A322,FIND("Hex(",A322)+4,1),"")</f>
        <v>6</v>
      </c>
      <c r="D322" s="7" t="str">
        <f>IFERROR(MID(A322,FIND("Fuc(",A322)+4,1),"")</f>
        <v>1</v>
      </c>
      <c r="E322" s="7" t="str">
        <f>IFERROR(MID(A322,FIND("NeuAc(",A322)+6,1),"")</f>
        <v>1</v>
      </c>
      <c r="F322" s="8" t="str">
        <f>IFERROR(MID(A322,FIND("NeuGc(",A322)+6,1),"")</f>
        <v>1</v>
      </c>
      <c r="G322" s="8" t="str">
        <f>IFERROR(MID(A322,FIND("KDN(",A322)+4,1),"")</f>
        <v>1</v>
      </c>
      <c r="I322">
        <f>VALUE(B322)</f>
        <v>5</v>
      </c>
      <c r="J322">
        <f>VALUE(C322)</f>
        <v>6</v>
      </c>
      <c r="K322">
        <f>VALUE(D322)</f>
        <v>1</v>
      </c>
      <c r="L322">
        <f>VALUE(E322)</f>
        <v>1</v>
      </c>
      <c r="M322">
        <f t="shared" si="22"/>
        <v>1</v>
      </c>
      <c r="N322">
        <f t="shared" si="23"/>
        <v>1</v>
      </c>
      <c r="O322" t="str">
        <f t="shared" si="24"/>
        <v>5:6:1:1</v>
      </c>
      <c r="P322" t="str">
        <f t="shared" si="25"/>
        <v>5:6:1:1:1</v>
      </c>
      <c r="Q322" t="str">
        <f t="shared" si="26"/>
        <v>5:6:1:1:1:1</v>
      </c>
    </row>
    <row r="323" spans="1:17" x14ac:dyDescent="0.55000000000000004">
      <c r="A323" s="5" t="s">
        <v>317</v>
      </c>
      <c r="B323" s="7" t="str">
        <f>IFERROR(MID(A323,FIND("HexNAc",A323)+7,1),"")</f>
        <v>5</v>
      </c>
      <c r="C323" s="7" t="str">
        <f>IFERROR(MID(A323,FIND("Hex(",A323)+4,1),"")</f>
        <v>6</v>
      </c>
      <c r="D323" s="7" t="str">
        <f>IFERROR(MID(A323,FIND("Fuc(",A323)+4,1),"")</f>
        <v>2</v>
      </c>
      <c r="E323" s="7" t="str">
        <f>IFERROR(MID(A323,FIND("NeuAc(",A323)+6,1),"")</f>
        <v>1</v>
      </c>
      <c r="F323" s="8" t="str">
        <f>IFERROR(MID(A323,FIND("NeuGc(",A323)+6,1),"")</f>
        <v>1</v>
      </c>
      <c r="G323" s="8" t="str">
        <f>IFERROR(MID(A323,FIND("KDN(",A323)+4,1),"")</f>
        <v>1</v>
      </c>
      <c r="I323">
        <f>VALUE(B323)</f>
        <v>5</v>
      </c>
      <c r="J323">
        <f>VALUE(C323)</f>
        <v>6</v>
      </c>
      <c r="K323">
        <f>VALUE(D323)</f>
        <v>2</v>
      </c>
      <c r="L323">
        <f>VALUE(E323)</f>
        <v>1</v>
      </c>
      <c r="M323">
        <f t="shared" ref="M323:M386" si="27">VALUE(F323)</f>
        <v>1</v>
      </c>
      <c r="N323">
        <f t="shared" ref="N323:N386" si="28">VALUE(G323)</f>
        <v>1</v>
      </c>
      <c r="O323" t="str">
        <f t="shared" ref="O323:O386" si="29">_xlfn.TEXTJOIN(":",TRUE,I323,J323,K323,L323)</f>
        <v>5:6:2:1</v>
      </c>
      <c r="P323" t="str">
        <f t="shared" ref="P323:P386" si="30">_xlfn.TEXTJOIN(":",TRUE,I323,J323,K323,L323,M323)</f>
        <v>5:6:2:1:1</v>
      </c>
      <c r="Q323" t="str">
        <f t="shared" ref="Q323:Q386" si="31">_xlfn.TEXTJOIN(":",TRUE,I323,J323,K323,L323,M323,N323)</f>
        <v>5:6:2:1:1:1</v>
      </c>
    </row>
    <row r="324" spans="1:17" x14ac:dyDescent="0.55000000000000004">
      <c r="A324" s="5" t="s">
        <v>318</v>
      </c>
      <c r="B324" s="7" t="str">
        <f>IFERROR(MID(A324,FIND("HexNAc",A324)+7,1),"")</f>
        <v>5</v>
      </c>
      <c r="C324" s="7" t="str">
        <f>IFERROR(MID(A324,FIND("Hex(",A324)+4,1),"")</f>
        <v>6</v>
      </c>
      <c r="D324" s="7" t="str">
        <f>IFERROR(MID(A324,FIND("Fuc(",A324)+4,1),"")</f>
        <v>3</v>
      </c>
      <c r="E324" s="7" t="str">
        <f>IFERROR(MID(A324,FIND("NeuAc(",A324)+6,1),"")</f>
        <v>1</v>
      </c>
      <c r="F324" s="8" t="str">
        <f>IFERROR(MID(A324,FIND("NeuGc(",A324)+6,1),"")</f>
        <v>1</v>
      </c>
      <c r="G324" s="8" t="str">
        <f>IFERROR(MID(A324,FIND("KDN(",A324)+4,1),"")</f>
        <v>1</v>
      </c>
      <c r="I324">
        <f>VALUE(B324)</f>
        <v>5</v>
      </c>
      <c r="J324">
        <f>VALUE(C324)</f>
        <v>6</v>
      </c>
      <c r="K324">
        <f>VALUE(D324)</f>
        <v>3</v>
      </c>
      <c r="L324">
        <f>VALUE(E324)</f>
        <v>1</v>
      </c>
      <c r="M324">
        <f t="shared" si="27"/>
        <v>1</v>
      </c>
      <c r="N324">
        <f t="shared" si="28"/>
        <v>1</v>
      </c>
      <c r="O324" t="str">
        <f t="shared" si="29"/>
        <v>5:6:3:1</v>
      </c>
      <c r="P324" t="str">
        <f t="shared" si="30"/>
        <v>5:6:3:1:1</v>
      </c>
      <c r="Q324" t="str">
        <f t="shared" si="31"/>
        <v>5:6:3:1:1:1</v>
      </c>
    </row>
    <row r="325" spans="1:17" x14ac:dyDescent="0.55000000000000004">
      <c r="A325" s="5" t="s">
        <v>319</v>
      </c>
      <c r="B325" s="7" t="str">
        <f>IFERROR(MID(A325,FIND("HexNAc",A325)+7,1),"")</f>
        <v>5</v>
      </c>
      <c r="C325" s="7" t="str">
        <f>IFERROR(MID(A325,FIND("Hex(",A325)+4,1),"")</f>
        <v>6</v>
      </c>
      <c r="D325" s="7" t="str">
        <f>IFERROR(MID(A325,FIND("Fuc(",A325)+4,1),"")</f>
        <v>4</v>
      </c>
      <c r="E325" s="7" t="str">
        <f>IFERROR(MID(A325,FIND("NeuAc(",A325)+6,1),"")</f>
        <v>1</v>
      </c>
      <c r="F325" s="8" t="str">
        <f>IFERROR(MID(A325,FIND("NeuGc(",A325)+6,1),"")</f>
        <v>1</v>
      </c>
      <c r="G325" s="8" t="str">
        <f>IFERROR(MID(A325,FIND("KDN(",A325)+4,1),"")</f>
        <v>1</v>
      </c>
      <c r="I325">
        <f>VALUE(B325)</f>
        <v>5</v>
      </c>
      <c r="J325">
        <f>VALUE(C325)</f>
        <v>6</v>
      </c>
      <c r="K325">
        <f>VALUE(D325)</f>
        <v>4</v>
      </c>
      <c r="L325">
        <f>VALUE(E325)</f>
        <v>1</v>
      </c>
      <c r="M325">
        <f t="shared" si="27"/>
        <v>1</v>
      </c>
      <c r="N325">
        <f t="shared" si="28"/>
        <v>1</v>
      </c>
      <c r="O325" t="str">
        <f t="shared" si="29"/>
        <v>5:6:4:1</v>
      </c>
      <c r="P325" t="str">
        <f t="shared" si="30"/>
        <v>5:6:4:1:1</v>
      </c>
      <c r="Q325" t="str">
        <f t="shared" si="31"/>
        <v>5:6:4:1:1:1</v>
      </c>
    </row>
    <row r="326" spans="1:17" x14ac:dyDescent="0.55000000000000004">
      <c r="A326" s="5" t="s">
        <v>320</v>
      </c>
      <c r="B326" s="7" t="str">
        <f>IFERROR(MID(A326,FIND("HexNAc",A326)+7,1),"")</f>
        <v>5</v>
      </c>
      <c r="C326" s="7" t="str">
        <f>IFERROR(MID(A326,FIND("Hex(",A326)+4,1),"")</f>
        <v>6</v>
      </c>
      <c r="D326" s="7">
        <v>0</v>
      </c>
      <c r="E326" s="7">
        <v>0</v>
      </c>
      <c r="F326" s="8" t="str">
        <f>IFERROR(MID(A326,FIND("NeuGc(",A326)+6,1),"")</f>
        <v>2</v>
      </c>
      <c r="G326" s="8" t="str">
        <f>IFERROR(MID(A326,FIND("KDN(",A326)+4,1),"")</f>
        <v>1</v>
      </c>
      <c r="I326">
        <f>VALUE(B326)</f>
        <v>5</v>
      </c>
      <c r="J326">
        <f>VALUE(C326)</f>
        <v>6</v>
      </c>
      <c r="K326">
        <f>VALUE(D326)</f>
        <v>0</v>
      </c>
      <c r="L326">
        <f>VALUE(E326)</f>
        <v>0</v>
      </c>
      <c r="M326">
        <f t="shared" si="27"/>
        <v>2</v>
      </c>
      <c r="N326">
        <f t="shared" si="28"/>
        <v>1</v>
      </c>
      <c r="O326" t="str">
        <f t="shared" si="29"/>
        <v>5:6:0:0</v>
      </c>
      <c r="P326" t="str">
        <f t="shared" si="30"/>
        <v>5:6:0:0:2</v>
      </c>
      <c r="Q326" t="str">
        <f t="shared" si="31"/>
        <v>5:6:0:0:2:1</v>
      </c>
    </row>
    <row r="327" spans="1:17" x14ac:dyDescent="0.55000000000000004">
      <c r="A327" s="5" t="s">
        <v>321</v>
      </c>
      <c r="B327" s="7" t="str">
        <f>IFERROR(MID(A327,FIND("HexNAc",A327)+7,1),"")</f>
        <v>5</v>
      </c>
      <c r="C327" s="7" t="str">
        <f>IFERROR(MID(A327,FIND("Hex(",A327)+4,1),"")</f>
        <v>6</v>
      </c>
      <c r="D327" s="7" t="str">
        <f>IFERROR(MID(A327,FIND("Fuc(",A327)+4,1),"")</f>
        <v>1</v>
      </c>
      <c r="E327" s="7">
        <v>0</v>
      </c>
      <c r="F327" s="8" t="str">
        <f>IFERROR(MID(A327,FIND("NeuGc(",A327)+6,1),"")</f>
        <v>2</v>
      </c>
      <c r="G327" s="8" t="str">
        <f>IFERROR(MID(A327,FIND("KDN(",A327)+4,1),"")</f>
        <v>1</v>
      </c>
      <c r="I327">
        <f>VALUE(B327)</f>
        <v>5</v>
      </c>
      <c r="J327">
        <f>VALUE(C327)</f>
        <v>6</v>
      </c>
      <c r="K327">
        <f>VALUE(D327)</f>
        <v>1</v>
      </c>
      <c r="L327">
        <f>VALUE(E327)</f>
        <v>0</v>
      </c>
      <c r="M327">
        <f t="shared" si="27"/>
        <v>2</v>
      </c>
      <c r="N327">
        <f t="shared" si="28"/>
        <v>1</v>
      </c>
      <c r="O327" t="str">
        <f t="shared" si="29"/>
        <v>5:6:1:0</v>
      </c>
      <c r="P327" t="str">
        <f t="shared" si="30"/>
        <v>5:6:1:0:2</v>
      </c>
      <c r="Q327" t="str">
        <f t="shared" si="31"/>
        <v>5:6:1:0:2:1</v>
      </c>
    </row>
    <row r="328" spans="1:17" x14ac:dyDescent="0.55000000000000004">
      <c r="A328" s="5" t="s">
        <v>322</v>
      </c>
      <c r="B328" s="7" t="str">
        <f>IFERROR(MID(A328,FIND("HexNAc",A328)+7,1),"")</f>
        <v>5</v>
      </c>
      <c r="C328" s="7" t="str">
        <f>IFERROR(MID(A328,FIND("Hex(",A328)+4,1),"")</f>
        <v>6</v>
      </c>
      <c r="D328" s="7" t="str">
        <f>IFERROR(MID(A328,FIND("Fuc(",A328)+4,1),"")</f>
        <v>2</v>
      </c>
      <c r="E328" s="7">
        <v>0</v>
      </c>
      <c r="F328" s="8" t="str">
        <f>IFERROR(MID(A328,FIND("NeuGc(",A328)+6,1),"")</f>
        <v>2</v>
      </c>
      <c r="G328" s="8" t="str">
        <f>IFERROR(MID(A328,FIND("KDN(",A328)+4,1),"")</f>
        <v>1</v>
      </c>
      <c r="I328">
        <f>VALUE(B328)</f>
        <v>5</v>
      </c>
      <c r="J328">
        <f>VALUE(C328)</f>
        <v>6</v>
      </c>
      <c r="K328">
        <f>VALUE(D328)</f>
        <v>2</v>
      </c>
      <c r="L328">
        <f>VALUE(E328)</f>
        <v>0</v>
      </c>
      <c r="M328">
        <f t="shared" si="27"/>
        <v>2</v>
      </c>
      <c r="N328">
        <f t="shared" si="28"/>
        <v>1</v>
      </c>
      <c r="O328" t="str">
        <f t="shared" si="29"/>
        <v>5:6:2:0</v>
      </c>
      <c r="P328" t="str">
        <f t="shared" si="30"/>
        <v>5:6:2:0:2</v>
      </c>
      <c r="Q328" t="str">
        <f t="shared" si="31"/>
        <v>5:6:2:0:2:1</v>
      </c>
    </row>
    <row r="329" spans="1:17" x14ac:dyDescent="0.55000000000000004">
      <c r="A329" s="5" t="s">
        <v>323</v>
      </c>
      <c r="B329" s="7" t="str">
        <f>IFERROR(MID(A329,FIND("HexNAc",A329)+7,1),"")</f>
        <v>5</v>
      </c>
      <c r="C329" s="7" t="str">
        <f>IFERROR(MID(A329,FIND("Hex(",A329)+4,1),"")</f>
        <v>6</v>
      </c>
      <c r="D329" s="7" t="str">
        <f>IFERROR(MID(A329,FIND("Fuc(",A329)+4,1),"")</f>
        <v>3</v>
      </c>
      <c r="E329" s="7">
        <v>0</v>
      </c>
      <c r="F329" s="8" t="str">
        <f>IFERROR(MID(A329,FIND("NeuGc(",A329)+6,1),"")</f>
        <v>2</v>
      </c>
      <c r="G329" s="8" t="str">
        <f>IFERROR(MID(A329,FIND("KDN(",A329)+4,1),"")</f>
        <v>1</v>
      </c>
      <c r="I329">
        <f>VALUE(B329)</f>
        <v>5</v>
      </c>
      <c r="J329">
        <f>VALUE(C329)</f>
        <v>6</v>
      </c>
      <c r="K329">
        <f>VALUE(D329)</f>
        <v>3</v>
      </c>
      <c r="L329">
        <f>VALUE(E329)</f>
        <v>0</v>
      </c>
      <c r="M329">
        <f t="shared" si="27"/>
        <v>2</v>
      </c>
      <c r="N329">
        <f t="shared" si="28"/>
        <v>1</v>
      </c>
      <c r="O329" t="str">
        <f t="shared" si="29"/>
        <v>5:6:3:0</v>
      </c>
      <c r="P329" t="str">
        <f t="shared" si="30"/>
        <v>5:6:3:0:2</v>
      </c>
      <c r="Q329" t="str">
        <f t="shared" si="31"/>
        <v>5:6:3:0:2:1</v>
      </c>
    </row>
    <row r="330" spans="1:17" x14ac:dyDescent="0.55000000000000004">
      <c r="A330" s="5" t="s">
        <v>324</v>
      </c>
      <c r="B330" s="7" t="str">
        <f>IFERROR(MID(A330,FIND("HexNAc",A330)+7,1),"")</f>
        <v>5</v>
      </c>
      <c r="C330" s="7" t="str">
        <f>IFERROR(MID(A330,FIND("Hex(",A330)+4,1),"")</f>
        <v>6</v>
      </c>
      <c r="D330" s="7" t="str">
        <f>IFERROR(MID(A330,FIND("Fuc(",A330)+4,1),"")</f>
        <v>4</v>
      </c>
      <c r="E330" s="7">
        <v>0</v>
      </c>
      <c r="F330" s="8" t="str">
        <f>IFERROR(MID(A330,FIND("NeuGc(",A330)+6,1),"")</f>
        <v>2</v>
      </c>
      <c r="G330" s="8" t="str">
        <f>IFERROR(MID(A330,FIND("KDN(",A330)+4,1),"")</f>
        <v>1</v>
      </c>
      <c r="I330">
        <f>VALUE(B330)</f>
        <v>5</v>
      </c>
      <c r="J330">
        <f>VALUE(C330)</f>
        <v>6</v>
      </c>
      <c r="K330">
        <f>VALUE(D330)</f>
        <v>4</v>
      </c>
      <c r="L330">
        <f>VALUE(E330)</f>
        <v>0</v>
      </c>
      <c r="M330">
        <f t="shared" si="27"/>
        <v>2</v>
      </c>
      <c r="N330">
        <f t="shared" si="28"/>
        <v>1</v>
      </c>
      <c r="O330" t="str">
        <f t="shared" si="29"/>
        <v>5:6:4:0</v>
      </c>
      <c r="P330" t="str">
        <f t="shared" si="30"/>
        <v>5:6:4:0:2</v>
      </c>
      <c r="Q330" t="str">
        <f t="shared" si="31"/>
        <v>5:6:4:0:2:1</v>
      </c>
    </row>
    <row r="331" spans="1:17" x14ac:dyDescent="0.55000000000000004">
      <c r="A331" s="5" t="s">
        <v>401</v>
      </c>
      <c r="B331" s="7" t="str">
        <f>IFERROR(MID(A331,FIND("HexNAc",A331)+7,1),"")</f>
        <v>5</v>
      </c>
      <c r="C331" s="7" t="str">
        <f>IFERROR(MID(A331,FIND("Hex(",A331)+4,1),"")</f>
        <v>6</v>
      </c>
      <c r="D331" s="7">
        <v>0</v>
      </c>
      <c r="E331" s="7">
        <v>0</v>
      </c>
      <c r="F331" s="8" t="str">
        <f>IFERROR(MID(A331,FIND("NeuGc(",A331)+6,1),"")</f>
        <v>1</v>
      </c>
      <c r="G331" s="8" t="str">
        <f>IFERROR(MID(A331,FIND("KDN(",A331)+4,1),"")</f>
        <v>2</v>
      </c>
      <c r="I331">
        <f>VALUE(B331)</f>
        <v>5</v>
      </c>
      <c r="J331">
        <f>VALUE(C331)</f>
        <v>6</v>
      </c>
      <c r="K331">
        <f>VALUE(D331)</f>
        <v>0</v>
      </c>
      <c r="L331">
        <f>VALUE(E331)</f>
        <v>0</v>
      </c>
      <c r="M331">
        <f t="shared" si="27"/>
        <v>1</v>
      </c>
      <c r="N331">
        <f t="shared" si="28"/>
        <v>2</v>
      </c>
      <c r="O331" t="str">
        <f t="shared" si="29"/>
        <v>5:6:0:0</v>
      </c>
      <c r="P331" t="str">
        <f t="shared" si="30"/>
        <v>5:6:0:0:1</v>
      </c>
      <c r="Q331" t="str">
        <f t="shared" si="31"/>
        <v>5:6:0:0:1:2</v>
      </c>
    </row>
    <row r="332" spans="1:17" x14ac:dyDescent="0.55000000000000004">
      <c r="A332" s="5" t="s">
        <v>402</v>
      </c>
      <c r="B332" s="7" t="str">
        <f>IFERROR(MID(A332,FIND("HexNAc",A332)+7,1),"")</f>
        <v>5</v>
      </c>
      <c r="C332" s="7" t="str">
        <f>IFERROR(MID(A332,FIND("Hex(",A332)+4,1),"")</f>
        <v>6</v>
      </c>
      <c r="D332" s="7" t="str">
        <f>IFERROR(MID(A332,FIND("Fuc(",A332)+4,1),"")</f>
        <v>1</v>
      </c>
      <c r="E332" s="7">
        <v>0</v>
      </c>
      <c r="F332" s="8" t="str">
        <f>IFERROR(MID(A332,FIND("NeuGc(",A332)+6,1),"")</f>
        <v>1</v>
      </c>
      <c r="G332" s="8" t="str">
        <f>IFERROR(MID(A332,FIND("KDN(",A332)+4,1),"")</f>
        <v>2</v>
      </c>
      <c r="I332">
        <f>VALUE(B332)</f>
        <v>5</v>
      </c>
      <c r="J332">
        <f>VALUE(C332)</f>
        <v>6</v>
      </c>
      <c r="K332">
        <f>VALUE(D332)</f>
        <v>1</v>
      </c>
      <c r="L332">
        <f>VALUE(E332)</f>
        <v>0</v>
      </c>
      <c r="M332">
        <f t="shared" si="27"/>
        <v>1</v>
      </c>
      <c r="N332">
        <f t="shared" si="28"/>
        <v>2</v>
      </c>
      <c r="O332" t="str">
        <f t="shared" si="29"/>
        <v>5:6:1:0</v>
      </c>
      <c r="P332" t="str">
        <f t="shared" si="30"/>
        <v>5:6:1:0:1</v>
      </c>
      <c r="Q332" t="str">
        <f t="shared" si="31"/>
        <v>5:6:1:0:1:2</v>
      </c>
    </row>
    <row r="333" spans="1:17" x14ac:dyDescent="0.55000000000000004">
      <c r="A333" s="5" t="s">
        <v>403</v>
      </c>
      <c r="B333" s="7" t="str">
        <f>IFERROR(MID(A333,FIND("HexNAc",A333)+7,1),"")</f>
        <v>5</v>
      </c>
      <c r="C333" s="7" t="str">
        <f>IFERROR(MID(A333,FIND("Hex(",A333)+4,1),"")</f>
        <v>6</v>
      </c>
      <c r="D333" s="7" t="str">
        <f>IFERROR(MID(A333,FIND("Fuc(",A333)+4,1),"")</f>
        <v>2</v>
      </c>
      <c r="E333" s="7">
        <v>0</v>
      </c>
      <c r="F333" s="8" t="str">
        <f>IFERROR(MID(A333,FIND("NeuGc(",A333)+6,1),"")</f>
        <v>1</v>
      </c>
      <c r="G333" s="8" t="str">
        <f>IFERROR(MID(A333,FIND("KDN(",A333)+4,1),"")</f>
        <v>2</v>
      </c>
      <c r="I333">
        <f>VALUE(B333)</f>
        <v>5</v>
      </c>
      <c r="J333">
        <f>VALUE(C333)</f>
        <v>6</v>
      </c>
      <c r="K333">
        <f>VALUE(D333)</f>
        <v>2</v>
      </c>
      <c r="L333">
        <f>VALUE(E333)</f>
        <v>0</v>
      </c>
      <c r="M333">
        <f t="shared" si="27"/>
        <v>1</v>
      </c>
      <c r="N333">
        <f t="shared" si="28"/>
        <v>2</v>
      </c>
      <c r="O333" t="str">
        <f t="shared" si="29"/>
        <v>5:6:2:0</v>
      </c>
      <c r="P333" t="str">
        <f t="shared" si="30"/>
        <v>5:6:2:0:1</v>
      </c>
      <c r="Q333" t="str">
        <f t="shared" si="31"/>
        <v>5:6:2:0:1:2</v>
      </c>
    </row>
    <row r="334" spans="1:17" x14ac:dyDescent="0.55000000000000004">
      <c r="A334" s="5" t="s">
        <v>404</v>
      </c>
      <c r="B334" s="7" t="str">
        <f>IFERROR(MID(A334,FIND("HexNAc",A334)+7,1),"")</f>
        <v>5</v>
      </c>
      <c r="C334" s="7" t="str">
        <f>IFERROR(MID(A334,FIND("Hex(",A334)+4,1),"")</f>
        <v>6</v>
      </c>
      <c r="D334" s="7" t="str">
        <f>IFERROR(MID(A334,FIND("Fuc(",A334)+4,1),"")</f>
        <v>3</v>
      </c>
      <c r="E334" s="7">
        <v>0</v>
      </c>
      <c r="F334" s="8" t="str">
        <f>IFERROR(MID(A334,FIND("NeuGc(",A334)+6,1),"")</f>
        <v>1</v>
      </c>
      <c r="G334" s="8" t="str">
        <f>IFERROR(MID(A334,FIND("KDN(",A334)+4,1),"")</f>
        <v>2</v>
      </c>
      <c r="I334">
        <f>VALUE(B334)</f>
        <v>5</v>
      </c>
      <c r="J334">
        <f>VALUE(C334)</f>
        <v>6</v>
      </c>
      <c r="K334">
        <f>VALUE(D334)</f>
        <v>3</v>
      </c>
      <c r="L334">
        <f>VALUE(E334)</f>
        <v>0</v>
      </c>
      <c r="M334">
        <f t="shared" si="27"/>
        <v>1</v>
      </c>
      <c r="N334">
        <f t="shared" si="28"/>
        <v>2</v>
      </c>
      <c r="O334" t="str">
        <f t="shared" si="29"/>
        <v>5:6:3:0</v>
      </c>
      <c r="P334" t="str">
        <f t="shared" si="30"/>
        <v>5:6:3:0:1</v>
      </c>
      <c r="Q334" t="str">
        <f t="shared" si="31"/>
        <v>5:6:3:0:1:2</v>
      </c>
    </row>
    <row r="335" spans="1:17" x14ac:dyDescent="0.55000000000000004">
      <c r="A335" s="5" t="s">
        <v>405</v>
      </c>
      <c r="B335" s="7" t="str">
        <f>IFERROR(MID(A335,FIND("HexNAc",A335)+7,1),"")</f>
        <v>5</v>
      </c>
      <c r="C335" s="7" t="str">
        <f>IFERROR(MID(A335,FIND("Hex(",A335)+4,1),"")</f>
        <v>6</v>
      </c>
      <c r="D335" s="7" t="str">
        <f>IFERROR(MID(A335,FIND("Fuc(",A335)+4,1),"")</f>
        <v>4</v>
      </c>
      <c r="E335" s="7">
        <v>0</v>
      </c>
      <c r="F335" s="8" t="str">
        <f>IFERROR(MID(A335,FIND("NeuGc(",A335)+6,1),"")</f>
        <v>1</v>
      </c>
      <c r="G335" s="8" t="str">
        <f>IFERROR(MID(A335,FIND("KDN(",A335)+4,1),"")</f>
        <v>2</v>
      </c>
      <c r="I335">
        <f>VALUE(B335)</f>
        <v>5</v>
      </c>
      <c r="J335">
        <f>VALUE(C335)</f>
        <v>6</v>
      </c>
      <c r="K335">
        <f>VALUE(D335)</f>
        <v>4</v>
      </c>
      <c r="L335">
        <f>VALUE(E335)</f>
        <v>0</v>
      </c>
      <c r="M335">
        <f t="shared" si="27"/>
        <v>1</v>
      </c>
      <c r="N335">
        <f t="shared" si="28"/>
        <v>2</v>
      </c>
      <c r="O335" t="str">
        <f t="shared" si="29"/>
        <v>5:6:4:0</v>
      </c>
      <c r="P335" t="str">
        <f t="shared" si="30"/>
        <v>5:6:4:0:1</v>
      </c>
      <c r="Q335" t="str">
        <f t="shared" si="31"/>
        <v>5:6:4:0:1:2</v>
      </c>
    </row>
    <row r="336" spans="1:17" x14ac:dyDescent="0.55000000000000004">
      <c r="A336" s="1" t="s">
        <v>158</v>
      </c>
      <c r="B336" s="7"/>
      <c r="C336" s="7"/>
      <c r="D336" s="7"/>
      <c r="E336" s="7"/>
      <c r="F336" s="7"/>
      <c r="G336" s="8"/>
      <c r="M336">
        <f t="shared" si="27"/>
        <v>0</v>
      </c>
      <c r="N336">
        <f t="shared" si="28"/>
        <v>0</v>
      </c>
      <c r="O336" t="str">
        <f t="shared" si="29"/>
        <v/>
      </c>
      <c r="P336" t="str">
        <f t="shared" si="30"/>
        <v>0</v>
      </c>
      <c r="Q336" t="str">
        <f t="shared" si="31"/>
        <v>0:0</v>
      </c>
    </row>
    <row r="337" spans="1:17" x14ac:dyDescent="0.55000000000000004">
      <c r="A337" s="2" t="s">
        <v>202</v>
      </c>
      <c r="B337" s="7" t="str">
        <f>IFERROR(MID(A337,FIND("HexNAc",A337)+7,1),"")</f>
        <v>6</v>
      </c>
      <c r="C337" s="7" t="str">
        <f>IFERROR(MID(A337,FIND("Hex(",A337)+4,1),"")</f>
        <v>5</v>
      </c>
      <c r="D337" s="7" t="str">
        <f>IFERROR(MID(A337,FIND("Fuc(",A337)+4,1),"")</f>
        <v>2</v>
      </c>
      <c r="E337" s="7">
        <v>0</v>
      </c>
      <c r="F337" s="8" t="str">
        <f>IFERROR(MID(A337,FIND("NeuGc(",A337)+6,1),"")</f>
        <v>1</v>
      </c>
      <c r="G337" s="8">
        <v>0</v>
      </c>
      <c r="I337">
        <f>VALUE(B337)</f>
        <v>6</v>
      </c>
      <c r="J337">
        <f>VALUE(C337)</f>
        <v>5</v>
      </c>
      <c r="K337">
        <f>VALUE(D337)</f>
        <v>2</v>
      </c>
      <c r="L337">
        <f>VALUE(E337)</f>
        <v>0</v>
      </c>
      <c r="M337">
        <f t="shared" si="27"/>
        <v>1</v>
      </c>
      <c r="N337">
        <f t="shared" si="28"/>
        <v>0</v>
      </c>
      <c r="O337" t="str">
        <f t="shared" si="29"/>
        <v>6:5:2:0</v>
      </c>
      <c r="P337" t="str">
        <f t="shared" si="30"/>
        <v>6:5:2:0:1</v>
      </c>
      <c r="Q337" t="str">
        <f t="shared" si="31"/>
        <v>6:5:2:0:1:0</v>
      </c>
    </row>
    <row r="338" spans="1:17" x14ac:dyDescent="0.55000000000000004">
      <c r="A338" s="2" t="s">
        <v>203</v>
      </c>
      <c r="B338" s="7" t="str">
        <f>IFERROR(MID(A338,FIND("HexNAc",A338)+7,1),"")</f>
        <v>6</v>
      </c>
      <c r="C338" s="7" t="str">
        <f>IFERROR(MID(A338,FIND("Hex(",A338)+4,1),"")</f>
        <v>6</v>
      </c>
      <c r="D338" s="7">
        <v>0</v>
      </c>
      <c r="E338" s="7">
        <v>0</v>
      </c>
      <c r="F338" s="8" t="str">
        <f>IFERROR(MID(A338,FIND("NeuGc(",A338)+6,1),"")</f>
        <v>1</v>
      </c>
      <c r="G338" s="8">
        <v>0</v>
      </c>
      <c r="I338">
        <f>VALUE(B338)</f>
        <v>6</v>
      </c>
      <c r="J338">
        <f>VALUE(C338)</f>
        <v>6</v>
      </c>
      <c r="K338">
        <f>VALUE(D338)</f>
        <v>0</v>
      </c>
      <c r="L338">
        <f>VALUE(E338)</f>
        <v>0</v>
      </c>
      <c r="M338">
        <f t="shared" si="27"/>
        <v>1</v>
      </c>
      <c r="N338">
        <f t="shared" si="28"/>
        <v>0</v>
      </c>
      <c r="O338" t="str">
        <f t="shared" si="29"/>
        <v>6:6:0:0</v>
      </c>
      <c r="P338" t="str">
        <f t="shared" si="30"/>
        <v>6:6:0:0:1</v>
      </c>
      <c r="Q338" t="str">
        <f t="shared" si="31"/>
        <v>6:6:0:0:1:0</v>
      </c>
    </row>
    <row r="339" spans="1:17" x14ac:dyDescent="0.55000000000000004">
      <c r="A339" s="2" t="s">
        <v>204</v>
      </c>
      <c r="B339" s="7" t="str">
        <f>IFERROR(MID(A339,FIND("HexNAc",A339)+7,1),"")</f>
        <v>6</v>
      </c>
      <c r="C339" s="7" t="str">
        <f>IFERROR(MID(A339,FIND("Hex(",A339)+4,1),"")</f>
        <v>6</v>
      </c>
      <c r="D339" s="7" t="str">
        <f>IFERROR(MID(A339,FIND("Fuc(",A339)+4,1),"")</f>
        <v>1</v>
      </c>
      <c r="E339" s="7">
        <v>0</v>
      </c>
      <c r="F339" s="8" t="str">
        <f>IFERROR(MID(A339,FIND("NeuGc(",A339)+6,1),"")</f>
        <v>1</v>
      </c>
      <c r="G339" s="8">
        <v>0</v>
      </c>
      <c r="I339">
        <f>VALUE(B339)</f>
        <v>6</v>
      </c>
      <c r="J339">
        <f>VALUE(C339)</f>
        <v>6</v>
      </c>
      <c r="K339">
        <f>VALUE(D339)</f>
        <v>1</v>
      </c>
      <c r="L339">
        <f>VALUE(E339)</f>
        <v>0</v>
      </c>
      <c r="M339">
        <f t="shared" si="27"/>
        <v>1</v>
      </c>
      <c r="N339">
        <f t="shared" si="28"/>
        <v>0</v>
      </c>
      <c r="O339" t="str">
        <f t="shared" si="29"/>
        <v>6:6:1:0</v>
      </c>
      <c r="P339" t="str">
        <f t="shared" si="30"/>
        <v>6:6:1:0:1</v>
      </c>
      <c r="Q339" t="str">
        <f t="shared" si="31"/>
        <v>6:6:1:0:1:0</v>
      </c>
    </row>
    <row r="340" spans="1:17" x14ac:dyDescent="0.55000000000000004">
      <c r="A340" s="2" t="s">
        <v>205</v>
      </c>
      <c r="B340" s="7" t="str">
        <f>IFERROR(MID(A340,FIND("HexNAc",A340)+7,1),"")</f>
        <v>6</v>
      </c>
      <c r="C340" s="7" t="str">
        <f>IFERROR(MID(A340,FIND("Hex(",A340)+4,1),"")</f>
        <v>6</v>
      </c>
      <c r="D340" s="7" t="str">
        <f>IFERROR(MID(A340,FIND("Fuc(",A340)+4,1),"")</f>
        <v>2</v>
      </c>
      <c r="E340" s="7">
        <v>0</v>
      </c>
      <c r="F340" s="8" t="str">
        <f>IFERROR(MID(A340,FIND("NeuGc(",A340)+6,1),"")</f>
        <v>1</v>
      </c>
      <c r="G340" s="8">
        <v>0</v>
      </c>
      <c r="I340">
        <f>VALUE(B340)</f>
        <v>6</v>
      </c>
      <c r="J340">
        <f>VALUE(C340)</f>
        <v>6</v>
      </c>
      <c r="K340">
        <f>VALUE(D340)</f>
        <v>2</v>
      </c>
      <c r="L340">
        <f>VALUE(E340)</f>
        <v>0</v>
      </c>
      <c r="M340">
        <f t="shared" si="27"/>
        <v>1</v>
      </c>
      <c r="N340">
        <f t="shared" si="28"/>
        <v>0</v>
      </c>
      <c r="O340" t="str">
        <f t="shared" si="29"/>
        <v>6:6:2:0</v>
      </c>
      <c r="P340" t="str">
        <f t="shared" si="30"/>
        <v>6:6:2:0:1</v>
      </c>
      <c r="Q340" t="str">
        <f t="shared" si="31"/>
        <v>6:6:2:0:1:0</v>
      </c>
    </row>
    <row r="341" spans="1:17" x14ac:dyDescent="0.55000000000000004">
      <c r="A341" s="2" t="s">
        <v>206</v>
      </c>
      <c r="B341" s="7" t="str">
        <f>IFERROR(MID(A341,FIND("HexNAc",A341)+7,1),"")</f>
        <v>6</v>
      </c>
      <c r="C341" s="7" t="str">
        <f>IFERROR(MID(A341,FIND("Hex(",A341)+4,1),"")</f>
        <v>6</v>
      </c>
      <c r="D341" s="7">
        <v>0</v>
      </c>
      <c r="E341" s="7">
        <v>0</v>
      </c>
      <c r="F341" s="8" t="str">
        <f>IFERROR(MID(A341,FIND("NeuGc(",A341)+6,1),"")</f>
        <v>2</v>
      </c>
      <c r="G341" s="8">
        <v>0</v>
      </c>
      <c r="I341">
        <f>VALUE(B341)</f>
        <v>6</v>
      </c>
      <c r="J341">
        <f>VALUE(C341)</f>
        <v>6</v>
      </c>
      <c r="K341">
        <f>VALUE(D341)</f>
        <v>0</v>
      </c>
      <c r="L341">
        <f>VALUE(E341)</f>
        <v>0</v>
      </c>
      <c r="M341">
        <f t="shared" si="27"/>
        <v>2</v>
      </c>
      <c r="N341">
        <f t="shared" si="28"/>
        <v>0</v>
      </c>
      <c r="O341" t="str">
        <f t="shared" si="29"/>
        <v>6:6:0:0</v>
      </c>
      <c r="P341" t="str">
        <f t="shared" si="30"/>
        <v>6:6:0:0:2</v>
      </c>
      <c r="Q341" t="str">
        <f t="shared" si="31"/>
        <v>6:6:0:0:2:0</v>
      </c>
    </row>
    <row r="342" spans="1:17" x14ac:dyDescent="0.55000000000000004">
      <c r="A342" s="2" t="s">
        <v>207</v>
      </c>
      <c r="B342" s="7" t="str">
        <f>IFERROR(MID(A342,FIND("HexNAc",A342)+7,1),"")</f>
        <v>6</v>
      </c>
      <c r="C342" s="7" t="str">
        <f>IFERROR(MID(A342,FIND("Hex(",A342)+4,1),"")</f>
        <v>6</v>
      </c>
      <c r="D342" s="7" t="str">
        <f>IFERROR(MID(A342,FIND("Fuc(",A342)+4,1),"")</f>
        <v>1</v>
      </c>
      <c r="E342" s="7">
        <v>0</v>
      </c>
      <c r="F342" s="8" t="str">
        <f>IFERROR(MID(A342,FIND("NeuGc(",A342)+6,1),"")</f>
        <v>2</v>
      </c>
      <c r="G342" s="8">
        <v>0</v>
      </c>
      <c r="I342">
        <f>VALUE(B342)</f>
        <v>6</v>
      </c>
      <c r="J342">
        <f>VALUE(C342)</f>
        <v>6</v>
      </c>
      <c r="K342">
        <f>VALUE(D342)</f>
        <v>1</v>
      </c>
      <c r="L342">
        <f>VALUE(E342)</f>
        <v>0</v>
      </c>
      <c r="M342">
        <f t="shared" si="27"/>
        <v>2</v>
      </c>
      <c r="N342">
        <f t="shared" si="28"/>
        <v>0</v>
      </c>
      <c r="O342" t="str">
        <f t="shared" si="29"/>
        <v>6:6:1:0</v>
      </c>
      <c r="P342" t="str">
        <f t="shared" si="30"/>
        <v>6:6:1:0:2</v>
      </c>
      <c r="Q342" t="str">
        <f t="shared" si="31"/>
        <v>6:6:1:0:2:0</v>
      </c>
    </row>
    <row r="343" spans="1:17" x14ac:dyDescent="0.55000000000000004">
      <c r="A343" s="2" t="s">
        <v>208</v>
      </c>
      <c r="B343" s="7" t="str">
        <f>IFERROR(MID(A343,FIND("HexNAc",A343)+7,1),"")</f>
        <v>6</v>
      </c>
      <c r="C343" s="7" t="str">
        <f>IFERROR(MID(A343,FIND("Hex(",A343)+4,1),"")</f>
        <v>6</v>
      </c>
      <c r="D343" s="7" t="str">
        <f>IFERROR(MID(A343,FIND("Fuc(",A343)+4,1),"")</f>
        <v>2</v>
      </c>
      <c r="E343" s="7">
        <v>0</v>
      </c>
      <c r="F343" s="8" t="str">
        <f>IFERROR(MID(A343,FIND("NeuGc(",A343)+6,1),"")</f>
        <v>2</v>
      </c>
      <c r="G343" s="8">
        <v>0</v>
      </c>
      <c r="I343">
        <f>VALUE(B343)</f>
        <v>6</v>
      </c>
      <c r="J343">
        <f>VALUE(C343)</f>
        <v>6</v>
      </c>
      <c r="K343">
        <f>VALUE(D343)</f>
        <v>2</v>
      </c>
      <c r="L343">
        <f>VALUE(E343)</f>
        <v>0</v>
      </c>
      <c r="M343">
        <f t="shared" si="27"/>
        <v>2</v>
      </c>
      <c r="N343">
        <f t="shared" si="28"/>
        <v>0</v>
      </c>
      <c r="O343" t="str">
        <f t="shared" si="29"/>
        <v>6:6:2:0</v>
      </c>
      <c r="P343" t="str">
        <f t="shared" si="30"/>
        <v>6:6:2:0:2</v>
      </c>
      <c r="Q343" t="str">
        <f t="shared" si="31"/>
        <v>6:6:2:0:2:0</v>
      </c>
    </row>
    <row r="344" spans="1:17" x14ac:dyDescent="0.55000000000000004">
      <c r="A344" s="2" t="s">
        <v>209</v>
      </c>
      <c r="B344" s="7" t="str">
        <f>IFERROR(MID(A344,FIND("HexNAc",A344)+7,1),"")</f>
        <v>6</v>
      </c>
      <c r="C344" s="7" t="str">
        <f>IFERROR(MID(A344,FIND("Hex(",A344)+4,1),"")</f>
        <v>6</v>
      </c>
      <c r="D344" s="7">
        <v>0</v>
      </c>
      <c r="E344" s="7">
        <v>0</v>
      </c>
      <c r="F344" s="8" t="str">
        <f>IFERROR(MID(A344,FIND("NeuGc(",A344)+6,1),"")</f>
        <v>3</v>
      </c>
      <c r="G344" s="8">
        <v>0</v>
      </c>
      <c r="I344">
        <f>VALUE(B344)</f>
        <v>6</v>
      </c>
      <c r="J344">
        <f>VALUE(C344)</f>
        <v>6</v>
      </c>
      <c r="K344">
        <f>VALUE(D344)</f>
        <v>0</v>
      </c>
      <c r="L344">
        <f>VALUE(E344)</f>
        <v>0</v>
      </c>
      <c r="M344">
        <f t="shared" si="27"/>
        <v>3</v>
      </c>
      <c r="N344">
        <f t="shared" si="28"/>
        <v>0</v>
      </c>
      <c r="O344" t="str">
        <f t="shared" si="29"/>
        <v>6:6:0:0</v>
      </c>
      <c r="P344" t="str">
        <f t="shared" si="30"/>
        <v>6:6:0:0:3</v>
      </c>
      <c r="Q344" t="str">
        <f t="shared" si="31"/>
        <v>6:6:0:0:3:0</v>
      </c>
    </row>
    <row r="345" spans="1:17" x14ac:dyDescent="0.55000000000000004">
      <c r="A345" s="2" t="s">
        <v>210</v>
      </c>
      <c r="B345" s="7" t="str">
        <f>IFERROR(MID(A345,FIND("HexNAc",A345)+7,1),"")</f>
        <v>6</v>
      </c>
      <c r="C345" s="7" t="str">
        <f>IFERROR(MID(A345,FIND("Hex(",A345)+4,1),"")</f>
        <v>6</v>
      </c>
      <c r="D345" s="7" t="str">
        <f>IFERROR(MID(A345,FIND("Fuc(",A345)+4,1),"")</f>
        <v>1</v>
      </c>
      <c r="E345" s="7">
        <v>0</v>
      </c>
      <c r="F345" s="8" t="str">
        <f>IFERROR(MID(A345,FIND("NeuGc(",A345)+6,1),"")</f>
        <v>3</v>
      </c>
      <c r="G345" s="8">
        <v>0</v>
      </c>
      <c r="I345">
        <f>VALUE(B345)</f>
        <v>6</v>
      </c>
      <c r="J345">
        <f>VALUE(C345)</f>
        <v>6</v>
      </c>
      <c r="K345">
        <f>VALUE(D345)</f>
        <v>1</v>
      </c>
      <c r="L345">
        <f>VALUE(E345)</f>
        <v>0</v>
      </c>
      <c r="M345">
        <f t="shared" si="27"/>
        <v>3</v>
      </c>
      <c r="N345">
        <f t="shared" si="28"/>
        <v>0</v>
      </c>
      <c r="O345" t="str">
        <f t="shared" si="29"/>
        <v>6:6:1:0</v>
      </c>
      <c r="P345" t="str">
        <f t="shared" si="30"/>
        <v>6:6:1:0:3</v>
      </c>
      <c r="Q345" t="str">
        <f t="shared" si="31"/>
        <v>6:6:1:0:3:0</v>
      </c>
    </row>
    <row r="346" spans="1:17" x14ac:dyDescent="0.55000000000000004">
      <c r="A346" s="2" t="s">
        <v>211</v>
      </c>
      <c r="B346" s="7" t="str">
        <f>IFERROR(MID(A346,FIND("HexNAc",A346)+7,1),"")</f>
        <v>6</v>
      </c>
      <c r="C346" s="7" t="str">
        <f>IFERROR(MID(A346,FIND("Hex(",A346)+4,1),"")</f>
        <v>6</v>
      </c>
      <c r="D346" s="7" t="str">
        <f>IFERROR(MID(A346,FIND("Fuc(",A346)+4,1),"")</f>
        <v>2</v>
      </c>
      <c r="E346" s="7">
        <v>0</v>
      </c>
      <c r="F346" s="8" t="str">
        <f>IFERROR(MID(A346,FIND("NeuGc(",A346)+6,1),"")</f>
        <v>3</v>
      </c>
      <c r="G346" s="8">
        <v>0</v>
      </c>
      <c r="I346">
        <f>VALUE(B346)</f>
        <v>6</v>
      </c>
      <c r="J346">
        <f>VALUE(C346)</f>
        <v>6</v>
      </c>
      <c r="K346">
        <f>VALUE(D346)</f>
        <v>2</v>
      </c>
      <c r="L346">
        <f>VALUE(E346)</f>
        <v>0</v>
      </c>
      <c r="M346">
        <f t="shared" si="27"/>
        <v>3</v>
      </c>
      <c r="N346">
        <f t="shared" si="28"/>
        <v>0</v>
      </c>
      <c r="O346" t="str">
        <f t="shared" si="29"/>
        <v>6:6:2:0</v>
      </c>
      <c r="P346" t="str">
        <f t="shared" si="30"/>
        <v>6:6:2:0:3</v>
      </c>
      <c r="Q346" t="str">
        <f t="shared" si="31"/>
        <v>6:6:2:0:3:0</v>
      </c>
    </row>
    <row r="347" spans="1:17" x14ac:dyDescent="0.55000000000000004">
      <c r="A347" s="2" t="s">
        <v>212</v>
      </c>
      <c r="B347" s="7" t="str">
        <f>IFERROR(MID(A347,FIND("HexNAc",A347)+7,1),"")</f>
        <v>6</v>
      </c>
      <c r="C347" s="7" t="str">
        <f>IFERROR(MID(A347,FIND("Hex(",A347)+4,1),"")</f>
        <v>6</v>
      </c>
      <c r="D347" s="7" t="str">
        <f>IFERROR(MID(A347,FIND("Fuc(",A347)+4,1),"")</f>
        <v>3</v>
      </c>
      <c r="E347" s="7">
        <v>0</v>
      </c>
      <c r="F347" s="8" t="str">
        <f>IFERROR(MID(A347,FIND("NeuGc(",A347)+6,1),"")</f>
        <v>3</v>
      </c>
      <c r="G347" s="8">
        <v>0</v>
      </c>
      <c r="I347">
        <f>VALUE(B347)</f>
        <v>6</v>
      </c>
      <c r="J347">
        <f>VALUE(C347)</f>
        <v>6</v>
      </c>
      <c r="K347">
        <f>VALUE(D347)</f>
        <v>3</v>
      </c>
      <c r="L347">
        <f>VALUE(E347)</f>
        <v>0</v>
      </c>
      <c r="M347">
        <f t="shared" si="27"/>
        <v>3</v>
      </c>
      <c r="N347">
        <f t="shared" si="28"/>
        <v>0</v>
      </c>
      <c r="O347" t="str">
        <f t="shared" si="29"/>
        <v>6:6:3:0</v>
      </c>
      <c r="P347" t="str">
        <f t="shared" si="30"/>
        <v>6:6:3:0:3</v>
      </c>
      <c r="Q347" t="str">
        <f t="shared" si="31"/>
        <v>6:6:3:0:3:0</v>
      </c>
    </row>
    <row r="348" spans="1:17" x14ac:dyDescent="0.55000000000000004">
      <c r="A348" s="2" t="s">
        <v>213</v>
      </c>
      <c r="B348" s="7" t="str">
        <f>IFERROR(MID(A348,FIND("HexNAc",A348)+7,1),"")</f>
        <v>6</v>
      </c>
      <c r="C348" s="7" t="str">
        <f>IFERROR(MID(A348,FIND("Hex(",A348)+4,1),"")</f>
        <v>7</v>
      </c>
      <c r="D348" s="7">
        <v>0</v>
      </c>
      <c r="E348" s="7">
        <v>0</v>
      </c>
      <c r="F348" s="8" t="str">
        <f>IFERROR(MID(A348,FIND("NeuGc(",A348)+6,1),"")</f>
        <v>1</v>
      </c>
      <c r="G348" s="8">
        <v>0</v>
      </c>
      <c r="I348">
        <f>VALUE(B348)</f>
        <v>6</v>
      </c>
      <c r="J348">
        <f>VALUE(C348)</f>
        <v>7</v>
      </c>
      <c r="K348">
        <f>VALUE(D348)</f>
        <v>0</v>
      </c>
      <c r="L348">
        <f>VALUE(E348)</f>
        <v>0</v>
      </c>
      <c r="M348">
        <f t="shared" si="27"/>
        <v>1</v>
      </c>
      <c r="N348">
        <f t="shared" si="28"/>
        <v>0</v>
      </c>
      <c r="O348" t="str">
        <f t="shared" si="29"/>
        <v>6:7:0:0</v>
      </c>
      <c r="P348" t="str">
        <f t="shared" si="30"/>
        <v>6:7:0:0:1</v>
      </c>
      <c r="Q348" t="str">
        <f t="shared" si="31"/>
        <v>6:7:0:0:1:0</v>
      </c>
    </row>
    <row r="349" spans="1:17" x14ac:dyDescent="0.55000000000000004">
      <c r="A349" s="2" t="s">
        <v>214</v>
      </c>
      <c r="B349" s="7" t="str">
        <f>IFERROR(MID(A349,FIND("HexNAc",A349)+7,1),"")</f>
        <v>6</v>
      </c>
      <c r="C349" s="7" t="str">
        <f>IFERROR(MID(A349,FIND("Hex(",A349)+4,1),"")</f>
        <v>7</v>
      </c>
      <c r="D349" s="7" t="str">
        <f>IFERROR(MID(A349,FIND("Fuc(",A349)+4,1),"")</f>
        <v>1</v>
      </c>
      <c r="E349" s="7">
        <v>0</v>
      </c>
      <c r="F349" s="8" t="str">
        <f>IFERROR(MID(A349,FIND("NeuGc(",A349)+6,1),"")</f>
        <v>1</v>
      </c>
      <c r="G349" s="8">
        <v>0</v>
      </c>
      <c r="I349">
        <f>VALUE(B349)</f>
        <v>6</v>
      </c>
      <c r="J349">
        <f>VALUE(C349)</f>
        <v>7</v>
      </c>
      <c r="K349">
        <f>VALUE(D349)</f>
        <v>1</v>
      </c>
      <c r="L349">
        <f>VALUE(E349)</f>
        <v>0</v>
      </c>
      <c r="M349">
        <f t="shared" si="27"/>
        <v>1</v>
      </c>
      <c r="N349">
        <f t="shared" si="28"/>
        <v>0</v>
      </c>
      <c r="O349" t="str">
        <f t="shared" si="29"/>
        <v>6:7:1:0</v>
      </c>
      <c r="P349" t="str">
        <f t="shared" si="30"/>
        <v>6:7:1:0:1</v>
      </c>
      <c r="Q349" t="str">
        <f t="shared" si="31"/>
        <v>6:7:1:0:1:0</v>
      </c>
    </row>
    <row r="350" spans="1:17" x14ac:dyDescent="0.55000000000000004">
      <c r="A350" s="2" t="s">
        <v>215</v>
      </c>
      <c r="B350" s="7" t="str">
        <f>IFERROR(MID(A350,FIND("HexNAc",A350)+7,1),"")</f>
        <v>6</v>
      </c>
      <c r="C350" s="7" t="str">
        <f>IFERROR(MID(A350,FIND("Hex(",A350)+4,1),"")</f>
        <v>7</v>
      </c>
      <c r="D350" s="7" t="str">
        <f>IFERROR(MID(A350,FIND("Fuc(",A350)+4,1),"")</f>
        <v>2</v>
      </c>
      <c r="E350" s="7">
        <v>0</v>
      </c>
      <c r="F350" s="8" t="str">
        <f>IFERROR(MID(A350,FIND("NeuGc(",A350)+6,1),"")</f>
        <v>1</v>
      </c>
      <c r="G350" s="8">
        <v>0</v>
      </c>
      <c r="I350">
        <f>VALUE(B350)</f>
        <v>6</v>
      </c>
      <c r="J350">
        <f>VALUE(C350)</f>
        <v>7</v>
      </c>
      <c r="K350">
        <f>VALUE(D350)</f>
        <v>2</v>
      </c>
      <c r="L350">
        <f>VALUE(E350)</f>
        <v>0</v>
      </c>
      <c r="M350">
        <f t="shared" si="27"/>
        <v>1</v>
      </c>
      <c r="N350">
        <f t="shared" si="28"/>
        <v>0</v>
      </c>
      <c r="O350" t="str">
        <f t="shared" si="29"/>
        <v>6:7:2:0</v>
      </c>
      <c r="P350" t="str">
        <f t="shared" si="30"/>
        <v>6:7:2:0:1</v>
      </c>
      <c r="Q350" t="str">
        <f t="shared" si="31"/>
        <v>6:7:2:0:1:0</v>
      </c>
    </row>
    <row r="351" spans="1:17" x14ac:dyDescent="0.55000000000000004">
      <c r="A351" s="2" t="s">
        <v>216</v>
      </c>
      <c r="B351" s="7" t="str">
        <f>IFERROR(MID(A351,FIND("HexNAc",A351)+7,1),"")</f>
        <v>6</v>
      </c>
      <c r="C351" s="7" t="str">
        <f>IFERROR(MID(A351,FIND("Hex(",A351)+4,1),"")</f>
        <v>7</v>
      </c>
      <c r="D351" s="7" t="str">
        <f>IFERROR(MID(A351,FIND("Fuc(",A351)+4,1),"")</f>
        <v>3</v>
      </c>
      <c r="E351" s="7">
        <v>0</v>
      </c>
      <c r="F351" s="8" t="str">
        <f>IFERROR(MID(A351,FIND("NeuGc(",A351)+6,1),"")</f>
        <v>1</v>
      </c>
      <c r="G351" s="8">
        <v>0</v>
      </c>
      <c r="I351">
        <f>VALUE(B351)</f>
        <v>6</v>
      </c>
      <c r="J351">
        <f>VALUE(C351)</f>
        <v>7</v>
      </c>
      <c r="K351">
        <f>VALUE(D351)</f>
        <v>3</v>
      </c>
      <c r="L351">
        <f>VALUE(E351)</f>
        <v>0</v>
      </c>
      <c r="M351">
        <f t="shared" si="27"/>
        <v>1</v>
      </c>
      <c r="N351">
        <f t="shared" si="28"/>
        <v>0</v>
      </c>
      <c r="O351" t="str">
        <f t="shared" si="29"/>
        <v>6:7:3:0</v>
      </c>
      <c r="P351" t="str">
        <f t="shared" si="30"/>
        <v>6:7:3:0:1</v>
      </c>
      <c r="Q351" t="str">
        <f t="shared" si="31"/>
        <v>6:7:3:0:1:0</v>
      </c>
    </row>
    <row r="352" spans="1:17" x14ac:dyDescent="0.55000000000000004">
      <c r="A352" s="2" t="s">
        <v>217</v>
      </c>
      <c r="B352" s="7" t="str">
        <f>IFERROR(MID(A352,FIND("HexNAc",A352)+7,1),"")</f>
        <v>6</v>
      </c>
      <c r="C352" s="7" t="str">
        <f>IFERROR(MID(A352,FIND("Hex(",A352)+4,1),"")</f>
        <v>7</v>
      </c>
      <c r="D352" s="7">
        <v>0</v>
      </c>
      <c r="E352" s="7">
        <v>0</v>
      </c>
      <c r="F352" s="8" t="str">
        <f>IFERROR(MID(A352,FIND("NeuGc(",A352)+6,1),"")</f>
        <v>2</v>
      </c>
      <c r="G352" s="8">
        <v>0</v>
      </c>
      <c r="I352">
        <f>VALUE(B352)</f>
        <v>6</v>
      </c>
      <c r="J352">
        <f>VALUE(C352)</f>
        <v>7</v>
      </c>
      <c r="K352">
        <f>VALUE(D352)</f>
        <v>0</v>
      </c>
      <c r="L352">
        <f>VALUE(E352)</f>
        <v>0</v>
      </c>
      <c r="M352">
        <f t="shared" si="27"/>
        <v>2</v>
      </c>
      <c r="N352">
        <f t="shared" si="28"/>
        <v>0</v>
      </c>
      <c r="O352" t="str">
        <f t="shared" si="29"/>
        <v>6:7:0:0</v>
      </c>
      <c r="P352" t="str">
        <f t="shared" si="30"/>
        <v>6:7:0:0:2</v>
      </c>
      <c r="Q352" t="str">
        <f t="shared" si="31"/>
        <v>6:7:0:0:2:0</v>
      </c>
    </row>
    <row r="353" spans="1:17" x14ac:dyDescent="0.55000000000000004">
      <c r="A353" s="2" t="s">
        <v>218</v>
      </c>
      <c r="B353" s="7" t="str">
        <f>IFERROR(MID(A353,FIND("HexNAc",A353)+7,1),"")</f>
        <v>6</v>
      </c>
      <c r="C353" s="7" t="str">
        <f>IFERROR(MID(A353,FIND("Hex(",A353)+4,1),"")</f>
        <v>7</v>
      </c>
      <c r="D353" s="7" t="str">
        <f>IFERROR(MID(A353,FIND("Fuc(",A353)+4,1),"")</f>
        <v>1</v>
      </c>
      <c r="E353" s="7">
        <v>0</v>
      </c>
      <c r="F353" s="8" t="str">
        <f>IFERROR(MID(A353,FIND("NeuGc(",A353)+6,1),"")</f>
        <v>2</v>
      </c>
      <c r="G353" s="8">
        <v>0</v>
      </c>
      <c r="I353">
        <f>VALUE(B353)</f>
        <v>6</v>
      </c>
      <c r="J353">
        <f>VALUE(C353)</f>
        <v>7</v>
      </c>
      <c r="K353">
        <f>VALUE(D353)</f>
        <v>1</v>
      </c>
      <c r="L353">
        <f>VALUE(E353)</f>
        <v>0</v>
      </c>
      <c r="M353">
        <f t="shared" si="27"/>
        <v>2</v>
      </c>
      <c r="N353">
        <f t="shared" si="28"/>
        <v>0</v>
      </c>
      <c r="O353" t="str">
        <f t="shared" si="29"/>
        <v>6:7:1:0</v>
      </c>
      <c r="P353" t="str">
        <f t="shared" si="30"/>
        <v>6:7:1:0:2</v>
      </c>
      <c r="Q353" t="str">
        <f t="shared" si="31"/>
        <v>6:7:1:0:2:0</v>
      </c>
    </row>
    <row r="354" spans="1:17" x14ac:dyDescent="0.55000000000000004">
      <c r="A354" s="2" t="s">
        <v>219</v>
      </c>
      <c r="B354" s="7" t="str">
        <f>IFERROR(MID(A354,FIND("HexNAc",A354)+7,1),"")</f>
        <v>6</v>
      </c>
      <c r="C354" s="7" t="str">
        <f>IFERROR(MID(A354,FIND("Hex(",A354)+4,1),"")</f>
        <v>7</v>
      </c>
      <c r="D354" s="7" t="str">
        <f>IFERROR(MID(A354,FIND("Fuc(",A354)+4,1),"")</f>
        <v>2</v>
      </c>
      <c r="E354" s="7">
        <v>0</v>
      </c>
      <c r="F354" s="8" t="str">
        <f>IFERROR(MID(A354,FIND("NeuGc(",A354)+6,1),"")</f>
        <v>2</v>
      </c>
      <c r="G354" s="8">
        <v>0</v>
      </c>
      <c r="I354">
        <f>VALUE(B354)</f>
        <v>6</v>
      </c>
      <c r="J354">
        <f>VALUE(C354)</f>
        <v>7</v>
      </c>
      <c r="K354">
        <f>VALUE(D354)</f>
        <v>2</v>
      </c>
      <c r="L354">
        <f>VALUE(E354)</f>
        <v>0</v>
      </c>
      <c r="M354">
        <f t="shared" si="27"/>
        <v>2</v>
      </c>
      <c r="N354">
        <f t="shared" si="28"/>
        <v>0</v>
      </c>
      <c r="O354" t="str">
        <f t="shared" si="29"/>
        <v>6:7:2:0</v>
      </c>
      <c r="P354" t="str">
        <f t="shared" si="30"/>
        <v>6:7:2:0:2</v>
      </c>
      <c r="Q354" t="str">
        <f t="shared" si="31"/>
        <v>6:7:2:0:2:0</v>
      </c>
    </row>
    <row r="355" spans="1:17" x14ac:dyDescent="0.55000000000000004">
      <c r="A355" s="2" t="s">
        <v>220</v>
      </c>
      <c r="B355" s="7" t="str">
        <f>IFERROR(MID(A355,FIND("HexNAc",A355)+7,1),"")</f>
        <v>6</v>
      </c>
      <c r="C355" s="7" t="str">
        <f>IFERROR(MID(A355,FIND("Hex(",A355)+4,1),"")</f>
        <v>7</v>
      </c>
      <c r="D355" s="7" t="str">
        <f>IFERROR(MID(A355,FIND("Fuc(",A355)+4,1),"")</f>
        <v>3</v>
      </c>
      <c r="E355" s="7">
        <v>0</v>
      </c>
      <c r="F355" s="8" t="str">
        <f>IFERROR(MID(A355,FIND("NeuGc(",A355)+6,1),"")</f>
        <v>2</v>
      </c>
      <c r="G355" s="8">
        <v>0</v>
      </c>
      <c r="I355">
        <f>VALUE(B355)</f>
        <v>6</v>
      </c>
      <c r="J355">
        <f>VALUE(C355)</f>
        <v>7</v>
      </c>
      <c r="K355">
        <f>VALUE(D355)</f>
        <v>3</v>
      </c>
      <c r="L355">
        <f>VALUE(E355)</f>
        <v>0</v>
      </c>
      <c r="M355">
        <f t="shared" si="27"/>
        <v>2</v>
      </c>
      <c r="N355">
        <f t="shared" si="28"/>
        <v>0</v>
      </c>
      <c r="O355" t="str">
        <f t="shared" si="29"/>
        <v>6:7:3:0</v>
      </c>
      <c r="P355" t="str">
        <f t="shared" si="30"/>
        <v>6:7:3:0:2</v>
      </c>
      <c r="Q355" t="str">
        <f t="shared" si="31"/>
        <v>6:7:3:0:2:0</v>
      </c>
    </row>
    <row r="356" spans="1:17" x14ac:dyDescent="0.55000000000000004">
      <c r="A356" s="2" t="s">
        <v>221</v>
      </c>
      <c r="B356" s="7" t="str">
        <f>IFERROR(MID(A356,FIND("HexNAc",A356)+7,1),"")</f>
        <v>6</v>
      </c>
      <c r="C356" s="7" t="str">
        <f>IFERROR(MID(A356,FIND("Hex(",A356)+4,1),"")</f>
        <v>7</v>
      </c>
      <c r="D356" s="7">
        <v>0</v>
      </c>
      <c r="E356" s="7">
        <v>0</v>
      </c>
      <c r="F356" s="8" t="str">
        <f>IFERROR(MID(A356,FIND("NeuGc(",A356)+6,1),"")</f>
        <v>3</v>
      </c>
      <c r="G356" s="8">
        <v>0</v>
      </c>
      <c r="I356">
        <f>VALUE(B356)</f>
        <v>6</v>
      </c>
      <c r="J356">
        <f>VALUE(C356)</f>
        <v>7</v>
      </c>
      <c r="K356">
        <f>VALUE(D356)</f>
        <v>0</v>
      </c>
      <c r="L356">
        <f>VALUE(E356)</f>
        <v>0</v>
      </c>
      <c r="M356">
        <f t="shared" si="27"/>
        <v>3</v>
      </c>
      <c r="N356">
        <f t="shared" si="28"/>
        <v>0</v>
      </c>
      <c r="O356" t="str">
        <f t="shared" si="29"/>
        <v>6:7:0:0</v>
      </c>
      <c r="P356" t="str">
        <f t="shared" si="30"/>
        <v>6:7:0:0:3</v>
      </c>
      <c r="Q356" t="str">
        <f t="shared" si="31"/>
        <v>6:7:0:0:3:0</v>
      </c>
    </row>
    <row r="357" spans="1:17" x14ac:dyDescent="0.55000000000000004">
      <c r="A357" s="2" t="s">
        <v>222</v>
      </c>
      <c r="B357" s="7" t="str">
        <f>IFERROR(MID(A357,FIND("HexNAc",A357)+7,1),"")</f>
        <v>6</v>
      </c>
      <c r="C357" s="7" t="str">
        <f>IFERROR(MID(A357,FIND("Hex(",A357)+4,1),"")</f>
        <v>7</v>
      </c>
      <c r="D357" s="7" t="str">
        <f>IFERROR(MID(A357,FIND("Fuc(",A357)+4,1),"")</f>
        <v>1</v>
      </c>
      <c r="E357" s="7">
        <v>0</v>
      </c>
      <c r="F357" s="8" t="str">
        <f>IFERROR(MID(A357,FIND("NeuGc(",A357)+6,1),"")</f>
        <v>3</v>
      </c>
      <c r="G357" s="8">
        <v>0</v>
      </c>
      <c r="I357">
        <f>VALUE(B357)</f>
        <v>6</v>
      </c>
      <c r="J357">
        <f>VALUE(C357)</f>
        <v>7</v>
      </c>
      <c r="K357">
        <f>VALUE(D357)</f>
        <v>1</v>
      </c>
      <c r="L357">
        <f>VALUE(E357)</f>
        <v>0</v>
      </c>
      <c r="M357">
        <f t="shared" si="27"/>
        <v>3</v>
      </c>
      <c r="N357">
        <f t="shared" si="28"/>
        <v>0</v>
      </c>
      <c r="O357" t="str">
        <f t="shared" si="29"/>
        <v>6:7:1:0</v>
      </c>
      <c r="P357" t="str">
        <f t="shared" si="30"/>
        <v>6:7:1:0:3</v>
      </c>
      <c r="Q357" t="str">
        <f t="shared" si="31"/>
        <v>6:7:1:0:3:0</v>
      </c>
    </row>
    <row r="358" spans="1:17" x14ac:dyDescent="0.55000000000000004">
      <c r="A358" s="2" t="s">
        <v>223</v>
      </c>
      <c r="B358" s="7" t="str">
        <f>IFERROR(MID(A358,FIND("HexNAc",A358)+7,1),"")</f>
        <v>6</v>
      </c>
      <c r="C358" s="7" t="str">
        <f>IFERROR(MID(A358,FIND("Hex(",A358)+4,1),"")</f>
        <v>7</v>
      </c>
      <c r="D358" s="7" t="str">
        <f>IFERROR(MID(A358,FIND("Fuc(",A358)+4,1),"")</f>
        <v>2</v>
      </c>
      <c r="E358" s="7">
        <v>0</v>
      </c>
      <c r="F358" s="8" t="str">
        <f>IFERROR(MID(A358,FIND("NeuGc(",A358)+6,1),"")</f>
        <v>3</v>
      </c>
      <c r="G358" s="8">
        <v>0</v>
      </c>
      <c r="I358">
        <f>VALUE(B358)</f>
        <v>6</v>
      </c>
      <c r="J358">
        <f>VALUE(C358)</f>
        <v>7</v>
      </c>
      <c r="K358">
        <f>VALUE(D358)</f>
        <v>2</v>
      </c>
      <c r="L358">
        <f>VALUE(E358)</f>
        <v>0</v>
      </c>
      <c r="M358">
        <f t="shared" si="27"/>
        <v>3</v>
      </c>
      <c r="N358">
        <f t="shared" si="28"/>
        <v>0</v>
      </c>
      <c r="O358" t="str">
        <f t="shared" si="29"/>
        <v>6:7:2:0</v>
      </c>
      <c r="P358" t="str">
        <f t="shared" si="30"/>
        <v>6:7:2:0:3</v>
      </c>
      <c r="Q358" t="str">
        <f t="shared" si="31"/>
        <v>6:7:2:0:3:0</v>
      </c>
    </row>
    <row r="359" spans="1:17" x14ac:dyDescent="0.55000000000000004">
      <c r="A359" s="2" t="s">
        <v>224</v>
      </c>
      <c r="B359" s="7" t="str">
        <f>IFERROR(MID(A359,FIND("HexNAc",A359)+7,1),"")</f>
        <v>6</v>
      </c>
      <c r="C359" s="7" t="str">
        <f>IFERROR(MID(A359,FIND("Hex(",A359)+4,1),"")</f>
        <v>7</v>
      </c>
      <c r="D359" s="7" t="str">
        <f>IFERROR(MID(A359,FIND("Fuc(",A359)+4,1),"")</f>
        <v>3</v>
      </c>
      <c r="E359" s="7">
        <v>0</v>
      </c>
      <c r="F359" s="8" t="str">
        <f>IFERROR(MID(A359,FIND("NeuGc(",A359)+6,1),"")</f>
        <v>3</v>
      </c>
      <c r="G359" s="8">
        <v>0</v>
      </c>
      <c r="I359">
        <f>VALUE(B359)</f>
        <v>6</v>
      </c>
      <c r="J359">
        <f>VALUE(C359)</f>
        <v>7</v>
      </c>
      <c r="K359">
        <f>VALUE(D359)</f>
        <v>3</v>
      </c>
      <c r="L359">
        <f>VALUE(E359)</f>
        <v>0</v>
      </c>
      <c r="M359">
        <f t="shared" si="27"/>
        <v>3</v>
      </c>
      <c r="N359">
        <f t="shared" si="28"/>
        <v>0</v>
      </c>
      <c r="O359" t="str">
        <f t="shared" si="29"/>
        <v>6:7:3:0</v>
      </c>
      <c r="P359" t="str">
        <f t="shared" si="30"/>
        <v>6:7:3:0:3</v>
      </c>
      <c r="Q359" t="str">
        <f t="shared" si="31"/>
        <v>6:7:3:0:3:0</v>
      </c>
    </row>
    <row r="360" spans="1:17" x14ac:dyDescent="0.55000000000000004">
      <c r="A360" s="2" t="s">
        <v>225</v>
      </c>
      <c r="B360" s="7" t="str">
        <f>IFERROR(MID(A360,FIND("HexNAc",A360)+7,1),"")</f>
        <v>6</v>
      </c>
      <c r="C360" s="7" t="str">
        <f>IFERROR(MID(A360,FIND("Hex(",A360)+4,1),"")</f>
        <v>7</v>
      </c>
      <c r="D360" s="7">
        <v>0</v>
      </c>
      <c r="E360" s="7">
        <v>0</v>
      </c>
      <c r="F360" s="8" t="str">
        <f>IFERROR(MID(A360,FIND("NeuGc(",A360)+6,1),"")</f>
        <v>4</v>
      </c>
      <c r="G360" s="8">
        <v>0</v>
      </c>
      <c r="I360">
        <f>VALUE(B360)</f>
        <v>6</v>
      </c>
      <c r="J360">
        <f>VALUE(C360)</f>
        <v>7</v>
      </c>
      <c r="K360">
        <f>VALUE(D360)</f>
        <v>0</v>
      </c>
      <c r="L360">
        <f>VALUE(E360)</f>
        <v>0</v>
      </c>
      <c r="M360">
        <f t="shared" si="27"/>
        <v>4</v>
      </c>
      <c r="N360">
        <f t="shared" si="28"/>
        <v>0</v>
      </c>
      <c r="O360" t="str">
        <f t="shared" si="29"/>
        <v>6:7:0:0</v>
      </c>
      <c r="P360" t="str">
        <f t="shared" si="30"/>
        <v>6:7:0:0:4</v>
      </c>
      <c r="Q360" t="str">
        <f t="shared" si="31"/>
        <v>6:7:0:0:4:0</v>
      </c>
    </row>
    <row r="361" spans="1:17" x14ac:dyDescent="0.55000000000000004">
      <c r="A361" s="2" t="s">
        <v>226</v>
      </c>
      <c r="B361" s="7" t="str">
        <f>IFERROR(MID(A361,FIND("HexNAc",A361)+7,1),"")</f>
        <v>6</v>
      </c>
      <c r="C361" s="7" t="str">
        <f>IFERROR(MID(A361,FIND("Hex(",A361)+4,1),"")</f>
        <v>7</v>
      </c>
      <c r="D361" s="7" t="str">
        <f>IFERROR(MID(A361,FIND("Fuc(",A361)+4,1),"")</f>
        <v>1</v>
      </c>
      <c r="E361" s="7">
        <v>0</v>
      </c>
      <c r="F361" s="8" t="str">
        <f>IFERROR(MID(A361,FIND("NeuGc(",A361)+6,1),"")</f>
        <v>4</v>
      </c>
      <c r="G361" s="8">
        <v>0</v>
      </c>
      <c r="I361">
        <f>VALUE(B361)</f>
        <v>6</v>
      </c>
      <c r="J361">
        <f>VALUE(C361)</f>
        <v>7</v>
      </c>
      <c r="K361">
        <f>VALUE(D361)</f>
        <v>1</v>
      </c>
      <c r="L361">
        <f>VALUE(E361)</f>
        <v>0</v>
      </c>
      <c r="M361">
        <f t="shared" si="27"/>
        <v>4</v>
      </c>
      <c r="N361">
        <f t="shared" si="28"/>
        <v>0</v>
      </c>
      <c r="O361" t="str">
        <f t="shared" si="29"/>
        <v>6:7:1:0</v>
      </c>
      <c r="P361" t="str">
        <f t="shared" si="30"/>
        <v>6:7:1:0:4</v>
      </c>
      <c r="Q361" t="str">
        <f t="shared" si="31"/>
        <v>6:7:1:0:4:0</v>
      </c>
    </row>
    <row r="362" spans="1:17" x14ac:dyDescent="0.55000000000000004">
      <c r="A362" s="2" t="s">
        <v>227</v>
      </c>
      <c r="B362" s="7" t="str">
        <f>IFERROR(MID(A362,FIND("HexNAc",A362)+7,1),"")</f>
        <v>6</v>
      </c>
      <c r="C362" s="7" t="str">
        <f>IFERROR(MID(A362,FIND("Hex(",A362)+4,1),"")</f>
        <v>7</v>
      </c>
      <c r="D362" s="7" t="str">
        <f>IFERROR(MID(A362,FIND("Fuc(",A362)+4,1),"")</f>
        <v>2</v>
      </c>
      <c r="E362" s="7">
        <v>0</v>
      </c>
      <c r="F362" s="8" t="str">
        <f>IFERROR(MID(A362,FIND("NeuGc(",A362)+6,1),"")</f>
        <v>4</v>
      </c>
      <c r="G362" s="8">
        <v>0</v>
      </c>
      <c r="I362">
        <f>VALUE(B362)</f>
        <v>6</v>
      </c>
      <c r="J362">
        <f>VALUE(C362)</f>
        <v>7</v>
      </c>
      <c r="K362">
        <f>VALUE(D362)</f>
        <v>2</v>
      </c>
      <c r="L362">
        <f>VALUE(E362)</f>
        <v>0</v>
      </c>
      <c r="M362">
        <f t="shared" si="27"/>
        <v>4</v>
      </c>
      <c r="N362">
        <f t="shared" si="28"/>
        <v>0</v>
      </c>
      <c r="O362" t="str">
        <f t="shared" si="29"/>
        <v>6:7:2:0</v>
      </c>
      <c r="P362" t="str">
        <f t="shared" si="30"/>
        <v>6:7:2:0:4</v>
      </c>
      <c r="Q362" t="str">
        <f t="shared" si="31"/>
        <v>6:7:2:0:4:0</v>
      </c>
    </row>
    <row r="363" spans="1:17" x14ac:dyDescent="0.55000000000000004">
      <c r="A363" s="2" t="s">
        <v>228</v>
      </c>
      <c r="B363" s="7" t="str">
        <f>IFERROR(MID(A363,FIND("HexNAc",A363)+7,1),"")</f>
        <v>6</v>
      </c>
      <c r="C363" s="7" t="str">
        <f>IFERROR(MID(A363,FIND("Hex(",A363)+4,1),"")</f>
        <v>7</v>
      </c>
      <c r="D363" s="7" t="str">
        <f>IFERROR(MID(A363,FIND("Fuc(",A363)+4,1),"")</f>
        <v>3</v>
      </c>
      <c r="E363" s="7">
        <v>0</v>
      </c>
      <c r="F363" s="8" t="str">
        <f>IFERROR(MID(A363,FIND("NeuGc(",A363)+6,1),"")</f>
        <v>4</v>
      </c>
      <c r="G363" s="8">
        <v>0</v>
      </c>
      <c r="I363">
        <f>VALUE(B363)</f>
        <v>6</v>
      </c>
      <c r="J363">
        <f>VALUE(C363)</f>
        <v>7</v>
      </c>
      <c r="K363">
        <f>VALUE(D363)</f>
        <v>3</v>
      </c>
      <c r="L363">
        <f>VALUE(E363)</f>
        <v>0</v>
      </c>
      <c r="M363">
        <f t="shared" si="27"/>
        <v>4</v>
      </c>
      <c r="N363">
        <f t="shared" si="28"/>
        <v>0</v>
      </c>
      <c r="O363" t="str">
        <f t="shared" si="29"/>
        <v>6:7:3:0</v>
      </c>
      <c r="P363" t="str">
        <f t="shared" si="30"/>
        <v>6:7:3:0:4</v>
      </c>
      <c r="Q363" t="str">
        <f t="shared" si="31"/>
        <v>6:7:3:0:4:0</v>
      </c>
    </row>
    <row r="364" spans="1:17" x14ac:dyDescent="0.55000000000000004">
      <c r="A364" s="4" t="s">
        <v>176</v>
      </c>
      <c r="B364" s="7" t="str">
        <f>IFERROR(MID(A364,FIND("HexNAc",A364)+7,1),"")</f>
        <v>6</v>
      </c>
      <c r="C364" s="7" t="str">
        <f>IFERROR(MID(A364,FIND("Hex(",A364)+4,1),"")</f>
        <v>6</v>
      </c>
      <c r="D364" s="7">
        <v>0</v>
      </c>
      <c r="E364" s="7" t="str">
        <f>IFERROR(MID(A364,FIND("NeuAc(",A364)+6,1),"")</f>
        <v>2</v>
      </c>
      <c r="F364" s="7">
        <v>0</v>
      </c>
      <c r="G364" s="8">
        <v>0</v>
      </c>
      <c r="I364">
        <f>VALUE(B364)</f>
        <v>6</v>
      </c>
      <c r="J364">
        <f>VALUE(C364)</f>
        <v>6</v>
      </c>
      <c r="K364">
        <f>VALUE(D364)</f>
        <v>0</v>
      </c>
      <c r="L364">
        <f>VALUE(E364)</f>
        <v>2</v>
      </c>
      <c r="M364">
        <f t="shared" si="27"/>
        <v>0</v>
      </c>
      <c r="N364">
        <f t="shared" si="28"/>
        <v>0</v>
      </c>
      <c r="O364" t="str">
        <f t="shared" si="29"/>
        <v>6:6:0:2</v>
      </c>
      <c r="P364" t="str">
        <f t="shared" si="30"/>
        <v>6:6:0:2:0</v>
      </c>
      <c r="Q364" t="str">
        <f t="shared" si="31"/>
        <v>6:6:0:2:0:0</v>
      </c>
    </row>
    <row r="365" spans="1:17" x14ac:dyDescent="0.55000000000000004">
      <c r="A365" s="4" t="s">
        <v>177</v>
      </c>
      <c r="B365" s="7" t="str">
        <f>IFERROR(MID(A365,FIND("HexNAc",A365)+7,1),"")</f>
        <v>6</v>
      </c>
      <c r="C365" s="7" t="str">
        <f>IFERROR(MID(A365,FIND("Hex(",A365)+4,1),"")</f>
        <v>6</v>
      </c>
      <c r="D365" s="7" t="str">
        <f>IFERROR(MID(A365,FIND("Fuc(",A365)+4,1),"")</f>
        <v>1</v>
      </c>
      <c r="E365" s="7" t="str">
        <f>IFERROR(MID(A365,FIND("NeuAc(",A365)+6,1),"")</f>
        <v>2</v>
      </c>
      <c r="F365" s="7">
        <v>0</v>
      </c>
      <c r="G365" s="8">
        <v>0</v>
      </c>
      <c r="I365">
        <f>VALUE(B365)</f>
        <v>6</v>
      </c>
      <c r="J365">
        <f>VALUE(C365)</f>
        <v>6</v>
      </c>
      <c r="K365">
        <f>VALUE(D365)</f>
        <v>1</v>
      </c>
      <c r="L365">
        <f>VALUE(E365)</f>
        <v>2</v>
      </c>
      <c r="M365">
        <f t="shared" si="27"/>
        <v>0</v>
      </c>
      <c r="N365">
        <f t="shared" si="28"/>
        <v>0</v>
      </c>
      <c r="O365" t="str">
        <f t="shared" si="29"/>
        <v>6:6:1:2</v>
      </c>
      <c r="P365" t="str">
        <f t="shared" si="30"/>
        <v>6:6:1:2:0</v>
      </c>
      <c r="Q365" t="str">
        <f t="shared" si="31"/>
        <v>6:6:1:2:0:0</v>
      </c>
    </row>
    <row r="366" spans="1:17" x14ac:dyDescent="0.55000000000000004">
      <c r="A366" s="4" t="s">
        <v>178</v>
      </c>
      <c r="B366" s="7" t="str">
        <f>IFERROR(MID(A366,FIND("HexNAc",A366)+7,1),"")</f>
        <v>6</v>
      </c>
      <c r="C366" s="7" t="str">
        <f>IFERROR(MID(A366,FIND("Hex(",A366)+4,1),"")</f>
        <v>6</v>
      </c>
      <c r="D366" s="7" t="str">
        <f>IFERROR(MID(A366,FIND("Fuc(",A366)+4,1),"")</f>
        <v>2</v>
      </c>
      <c r="E366" s="7" t="str">
        <f>IFERROR(MID(A366,FIND("NeuAc(",A366)+6,1),"")</f>
        <v>2</v>
      </c>
      <c r="F366" s="7">
        <v>0</v>
      </c>
      <c r="G366" s="8">
        <v>0</v>
      </c>
      <c r="I366">
        <f>VALUE(B366)</f>
        <v>6</v>
      </c>
      <c r="J366">
        <f>VALUE(C366)</f>
        <v>6</v>
      </c>
      <c r="K366">
        <f>VALUE(D366)</f>
        <v>2</v>
      </c>
      <c r="L366">
        <f>VALUE(E366)</f>
        <v>2</v>
      </c>
      <c r="M366">
        <f t="shared" si="27"/>
        <v>0</v>
      </c>
      <c r="N366">
        <f t="shared" si="28"/>
        <v>0</v>
      </c>
      <c r="O366" t="str">
        <f t="shared" si="29"/>
        <v>6:6:2:2</v>
      </c>
      <c r="P366" t="str">
        <f t="shared" si="30"/>
        <v>6:6:2:2:0</v>
      </c>
      <c r="Q366" t="str">
        <f t="shared" si="31"/>
        <v>6:6:2:2:0:0</v>
      </c>
    </row>
    <row r="367" spans="1:17" x14ac:dyDescent="0.55000000000000004">
      <c r="A367" s="4" t="s">
        <v>190</v>
      </c>
      <c r="B367" s="7" t="str">
        <f>IFERROR(MID(A367,FIND("HexNAc",A367)+7,1),"")</f>
        <v>6</v>
      </c>
      <c r="C367" s="7" t="str">
        <f>IFERROR(MID(A367,FIND("Hex(",A367)+4,1),"")</f>
        <v>7</v>
      </c>
      <c r="D367" s="7">
        <v>0</v>
      </c>
      <c r="E367" s="7" t="str">
        <f>IFERROR(MID(A367,FIND("NeuAc(",A367)+6,1),"")</f>
        <v>2</v>
      </c>
      <c r="F367" s="7">
        <v>0</v>
      </c>
      <c r="G367" s="8">
        <v>0</v>
      </c>
      <c r="I367">
        <f>VALUE(B367)</f>
        <v>6</v>
      </c>
      <c r="J367">
        <f>VALUE(C367)</f>
        <v>7</v>
      </c>
      <c r="K367">
        <f>VALUE(D367)</f>
        <v>0</v>
      </c>
      <c r="L367">
        <f>VALUE(E367)</f>
        <v>2</v>
      </c>
      <c r="M367">
        <f t="shared" si="27"/>
        <v>0</v>
      </c>
      <c r="N367">
        <f t="shared" si="28"/>
        <v>0</v>
      </c>
      <c r="O367" t="str">
        <f t="shared" si="29"/>
        <v>6:7:0:2</v>
      </c>
      <c r="P367" t="str">
        <f t="shared" si="30"/>
        <v>6:7:0:2:0</v>
      </c>
      <c r="Q367" t="str">
        <f t="shared" si="31"/>
        <v>6:7:0:2:0:0</v>
      </c>
    </row>
    <row r="368" spans="1:17" x14ac:dyDescent="0.55000000000000004">
      <c r="A368" s="4" t="s">
        <v>191</v>
      </c>
      <c r="B368" s="7" t="str">
        <f>IFERROR(MID(A368,FIND("HexNAc",A368)+7,1),"")</f>
        <v>6</v>
      </c>
      <c r="C368" s="7" t="str">
        <f>IFERROR(MID(A368,FIND("Hex(",A368)+4,1),"")</f>
        <v>7</v>
      </c>
      <c r="D368" s="7" t="str">
        <f>IFERROR(MID(A368,FIND("Fuc(",A368)+4,1),"")</f>
        <v>1</v>
      </c>
      <c r="E368" s="7" t="str">
        <f>IFERROR(MID(A368,FIND("NeuAc(",A368)+6,1),"")</f>
        <v>2</v>
      </c>
      <c r="F368" s="7">
        <v>0</v>
      </c>
      <c r="G368" s="8">
        <v>0</v>
      </c>
      <c r="I368">
        <f>VALUE(B368)</f>
        <v>6</v>
      </c>
      <c r="J368">
        <f>VALUE(C368)</f>
        <v>7</v>
      </c>
      <c r="K368">
        <f>VALUE(D368)</f>
        <v>1</v>
      </c>
      <c r="L368">
        <f>VALUE(E368)</f>
        <v>2</v>
      </c>
      <c r="M368">
        <f t="shared" si="27"/>
        <v>0</v>
      </c>
      <c r="N368">
        <f t="shared" si="28"/>
        <v>0</v>
      </c>
      <c r="O368" t="str">
        <f t="shared" si="29"/>
        <v>6:7:1:2</v>
      </c>
      <c r="P368" t="str">
        <f t="shared" si="30"/>
        <v>6:7:1:2:0</v>
      </c>
      <c r="Q368" t="str">
        <f t="shared" si="31"/>
        <v>6:7:1:2:0:0</v>
      </c>
    </row>
    <row r="369" spans="1:17" x14ac:dyDescent="0.55000000000000004">
      <c r="A369" s="4" t="s">
        <v>192</v>
      </c>
      <c r="B369" s="7" t="str">
        <f>IFERROR(MID(A369,FIND("HexNAc",A369)+7,1),"")</f>
        <v>6</v>
      </c>
      <c r="C369" s="7" t="str">
        <f>IFERROR(MID(A369,FIND("Hex(",A369)+4,1),"")</f>
        <v>7</v>
      </c>
      <c r="D369" s="7" t="str">
        <f>IFERROR(MID(A369,FIND("Fuc(",A369)+4,1),"")</f>
        <v>2</v>
      </c>
      <c r="E369" s="7" t="str">
        <f>IFERROR(MID(A369,FIND("NeuAc(",A369)+6,1),"")</f>
        <v>2</v>
      </c>
      <c r="F369" s="7">
        <v>0</v>
      </c>
      <c r="G369" s="8">
        <v>0</v>
      </c>
      <c r="I369">
        <f>VALUE(B369)</f>
        <v>6</v>
      </c>
      <c r="J369">
        <f>VALUE(C369)</f>
        <v>7</v>
      </c>
      <c r="K369">
        <f>VALUE(D369)</f>
        <v>2</v>
      </c>
      <c r="L369">
        <f>VALUE(E369)</f>
        <v>2</v>
      </c>
      <c r="M369">
        <f t="shared" si="27"/>
        <v>0</v>
      </c>
      <c r="N369">
        <f t="shared" si="28"/>
        <v>0</v>
      </c>
      <c r="O369" t="str">
        <f t="shared" si="29"/>
        <v>6:7:2:2</v>
      </c>
      <c r="P369" t="str">
        <f t="shared" si="30"/>
        <v>6:7:2:2:0</v>
      </c>
      <c r="Q369" t="str">
        <f t="shared" si="31"/>
        <v>6:7:2:2:0:0</v>
      </c>
    </row>
    <row r="370" spans="1:17" x14ac:dyDescent="0.55000000000000004">
      <c r="A370" s="4" t="s">
        <v>193</v>
      </c>
      <c r="B370" s="7" t="str">
        <f>IFERROR(MID(A370,FIND("HexNAc",A370)+7,1),"")</f>
        <v>6</v>
      </c>
      <c r="C370" s="7" t="str">
        <f>IFERROR(MID(A370,FIND("Hex(",A370)+4,1),"")</f>
        <v>7</v>
      </c>
      <c r="D370" s="7" t="str">
        <f>IFERROR(MID(A370,FIND("Fuc(",A370)+4,1),"")</f>
        <v>3</v>
      </c>
      <c r="E370" s="7" t="str">
        <f>IFERROR(MID(A370,FIND("NeuAc(",A370)+6,1),"")</f>
        <v>2</v>
      </c>
      <c r="F370" s="7">
        <v>0</v>
      </c>
      <c r="G370" s="8">
        <v>0</v>
      </c>
      <c r="I370">
        <f>VALUE(B370)</f>
        <v>6</v>
      </c>
      <c r="J370">
        <f>VALUE(C370)</f>
        <v>7</v>
      </c>
      <c r="K370">
        <f>VALUE(D370)</f>
        <v>3</v>
      </c>
      <c r="L370">
        <f>VALUE(E370)</f>
        <v>2</v>
      </c>
      <c r="M370">
        <f t="shared" si="27"/>
        <v>0</v>
      </c>
      <c r="N370">
        <f t="shared" si="28"/>
        <v>0</v>
      </c>
      <c r="O370" t="str">
        <f t="shared" si="29"/>
        <v>6:7:3:2</v>
      </c>
      <c r="P370" t="str">
        <f t="shared" si="30"/>
        <v>6:7:3:2:0</v>
      </c>
      <c r="Q370" t="str">
        <f t="shared" si="31"/>
        <v>6:7:3:2:0:0</v>
      </c>
    </row>
    <row r="371" spans="1:17" x14ac:dyDescent="0.55000000000000004">
      <c r="A371" s="4" t="s">
        <v>229</v>
      </c>
      <c r="B371" s="7" t="str">
        <f>IFERROR(MID(A371,FIND("HexNAc",A371)+7,1),"")</f>
        <v>6</v>
      </c>
      <c r="C371" s="7" t="str">
        <f>IFERROR(MID(A371,FIND("Hex(",A371)+4,1),"")</f>
        <v>6</v>
      </c>
      <c r="D371" s="7">
        <v>0</v>
      </c>
      <c r="E371" s="7" t="str">
        <f>IFERROR(MID(A371,FIND("NeuAc(",A371)+6,1),"")</f>
        <v>1</v>
      </c>
      <c r="F371" s="8" t="str">
        <f>IFERROR(MID(A371,FIND("NeuGc(",A371)+6,1),"")</f>
        <v>1</v>
      </c>
      <c r="G371" s="8">
        <v>0</v>
      </c>
      <c r="I371">
        <f>VALUE(B371)</f>
        <v>6</v>
      </c>
      <c r="J371">
        <f>VALUE(C371)</f>
        <v>6</v>
      </c>
      <c r="K371">
        <f>VALUE(D371)</f>
        <v>0</v>
      </c>
      <c r="L371">
        <f>VALUE(E371)</f>
        <v>1</v>
      </c>
      <c r="M371">
        <f t="shared" si="27"/>
        <v>1</v>
      </c>
      <c r="N371">
        <f t="shared" si="28"/>
        <v>0</v>
      </c>
      <c r="O371" t="str">
        <f t="shared" si="29"/>
        <v>6:6:0:1</v>
      </c>
      <c r="P371" t="str">
        <f t="shared" si="30"/>
        <v>6:6:0:1:1</v>
      </c>
      <c r="Q371" t="str">
        <f t="shared" si="31"/>
        <v>6:6:0:1:1:0</v>
      </c>
    </row>
    <row r="372" spans="1:17" x14ac:dyDescent="0.55000000000000004">
      <c r="A372" s="4" t="s">
        <v>230</v>
      </c>
      <c r="B372" s="7" t="str">
        <f>IFERROR(MID(A372,FIND("HexNAc",A372)+7,1),"")</f>
        <v>6</v>
      </c>
      <c r="C372" s="7" t="str">
        <f>IFERROR(MID(A372,FIND("Hex(",A372)+4,1),"")</f>
        <v>6</v>
      </c>
      <c r="D372" s="7" t="str">
        <f>IFERROR(MID(A372,FIND("Fuc(",A372)+4,1),"")</f>
        <v>1</v>
      </c>
      <c r="E372" s="7" t="str">
        <f>IFERROR(MID(A372,FIND("NeuAc(",A372)+6,1),"")</f>
        <v>1</v>
      </c>
      <c r="F372" s="8" t="str">
        <f>IFERROR(MID(A372,FIND("NeuGc(",A372)+6,1),"")</f>
        <v>1</v>
      </c>
      <c r="G372" s="8">
        <v>0</v>
      </c>
      <c r="I372">
        <f>VALUE(B372)</f>
        <v>6</v>
      </c>
      <c r="J372">
        <f>VALUE(C372)</f>
        <v>6</v>
      </c>
      <c r="K372">
        <f>VALUE(D372)</f>
        <v>1</v>
      </c>
      <c r="L372">
        <f>VALUE(E372)</f>
        <v>1</v>
      </c>
      <c r="M372">
        <f t="shared" si="27"/>
        <v>1</v>
      </c>
      <c r="N372">
        <f t="shared" si="28"/>
        <v>0</v>
      </c>
      <c r="O372" t="str">
        <f t="shared" si="29"/>
        <v>6:6:1:1</v>
      </c>
      <c r="P372" t="str">
        <f t="shared" si="30"/>
        <v>6:6:1:1:1</v>
      </c>
      <c r="Q372" t="str">
        <f t="shared" si="31"/>
        <v>6:6:1:1:1:0</v>
      </c>
    </row>
    <row r="373" spans="1:17" x14ac:dyDescent="0.55000000000000004">
      <c r="A373" s="4" t="s">
        <v>231</v>
      </c>
      <c r="B373" s="7" t="str">
        <f>IFERROR(MID(A373,FIND("HexNAc",A373)+7,1),"")</f>
        <v>6</v>
      </c>
      <c r="C373" s="7" t="str">
        <f>IFERROR(MID(A373,FIND("Hex(",A373)+4,1),"")</f>
        <v>6</v>
      </c>
      <c r="D373" s="7" t="str">
        <f>IFERROR(MID(A373,FIND("Fuc(",A373)+4,1),"")</f>
        <v>2</v>
      </c>
      <c r="E373" s="7" t="str">
        <f>IFERROR(MID(A373,FIND("NeuAc(",A373)+6,1),"")</f>
        <v>1</v>
      </c>
      <c r="F373" s="8" t="str">
        <f>IFERROR(MID(A373,FIND("NeuGc(",A373)+6,1),"")</f>
        <v>1</v>
      </c>
      <c r="G373" s="8">
        <v>0</v>
      </c>
      <c r="I373">
        <f>VALUE(B373)</f>
        <v>6</v>
      </c>
      <c r="J373">
        <f>VALUE(C373)</f>
        <v>6</v>
      </c>
      <c r="K373">
        <f>VALUE(D373)</f>
        <v>2</v>
      </c>
      <c r="L373">
        <f>VALUE(E373)</f>
        <v>1</v>
      </c>
      <c r="M373">
        <f t="shared" si="27"/>
        <v>1</v>
      </c>
      <c r="N373">
        <f t="shared" si="28"/>
        <v>0</v>
      </c>
      <c r="O373" t="str">
        <f t="shared" si="29"/>
        <v>6:6:2:1</v>
      </c>
      <c r="P373" t="str">
        <f t="shared" si="30"/>
        <v>6:6:2:1:1</v>
      </c>
      <c r="Q373" t="str">
        <f t="shared" si="31"/>
        <v>6:6:2:1:1:0</v>
      </c>
    </row>
    <row r="374" spans="1:17" x14ac:dyDescent="0.55000000000000004">
      <c r="A374" s="4" t="s">
        <v>232</v>
      </c>
      <c r="B374" s="7" t="str">
        <f>IFERROR(MID(A374,FIND("HexNAc",A374)+7,1),"")</f>
        <v>6</v>
      </c>
      <c r="C374" s="7" t="str">
        <f>IFERROR(MID(A374,FIND("Hex(",A374)+4,1),"")</f>
        <v>7</v>
      </c>
      <c r="D374" s="7">
        <v>0</v>
      </c>
      <c r="E374" s="7" t="str">
        <f>IFERROR(MID(A374,FIND("NeuAc(",A374)+6,1),"")</f>
        <v>1</v>
      </c>
      <c r="F374" s="8" t="str">
        <f>IFERROR(MID(A374,FIND("NeuGc(",A374)+6,1),"")</f>
        <v>1</v>
      </c>
      <c r="G374" s="8">
        <v>0</v>
      </c>
      <c r="I374">
        <f>VALUE(B374)</f>
        <v>6</v>
      </c>
      <c r="J374">
        <f>VALUE(C374)</f>
        <v>7</v>
      </c>
      <c r="K374">
        <f>VALUE(D374)</f>
        <v>0</v>
      </c>
      <c r="L374">
        <f>VALUE(E374)</f>
        <v>1</v>
      </c>
      <c r="M374">
        <f t="shared" si="27"/>
        <v>1</v>
      </c>
      <c r="N374">
        <f t="shared" si="28"/>
        <v>0</v>
      </c>
      <c r="O374" t="str">
        <f t="shared" si="29"/>
        <v>6:7:0:1</v>
      </c>
      <c r="P374" t="str">
        <f t="shared" si="30"/>
        <v>6:7:0:1:1</v>
      </c>
      <c r="Q374" t="str">
        <f t="shared" si="31"/>
        <v>6:7:0:1:1:0</v>
      </c>
    </row>
    <row r="375" spans="1:17" x14ac:dyDescent="0.55000000000000004">
      <c r="A375" s="4" t="s">
        <v>233</v>
      </c>
      <c r="B375" s="7" t="str">
        <f>IFERROR(MID(A375,FIND("HexNAc",A375)+7,1),"")</f>
        <v>6</v>
      </c>
      <c r="C375" s="7" t="str">
        <f>IFERROR(MID(A375,FIND("Hex(",A375)+4,1),"")</f>
        <v>7</v>
      </c>
      <c r="D375" s="7" t="str">
        <f>IFERROR(MID(A375,FIND("Fuc(",A375)+4,1),"")</f>
        <v>1</v>
      </c>
      <c r="E375" s="7" t="str">
        <f>IFERROR(MID(A375,FIND("NeuAc(",A375)+6,1),"")</f>
        <v>1</v>
      </c>
      <c r="F375" s="8" t="str">
        <f>IFERROR(MID(A375,FIND("NeuGc(",A375)+6,1),"")</f>
        <v>1</v>
      </c>
      <c r="G375" s="8">
        <v>0</v>
      </c>
      <c r="I375">
        <f>VALUE(B375)</f>
        <v>6</v>
      </c>
      <c r="J375">
        <f>VALUE(C375)</f>
        <v>7</v>
      </c>
      <c r="K375">
        <f>VALUE(D375)</f>
        <v>1</v>
      </c>
      <c r="L375">
        <f>VALUE(E375)</f>
        <v>1</v>
      </c>
      <c r="M375">
        <f t="shared" si="27"/>
        <v>1</v>
      </c>
      <c r="N375">
        <f t="shared" si="28"/>
        <v>0</v>
      </c>
      <c r="O375" t="str">
        <f t="shared" si="29"/>
        <v>6:7:1:1</v>
      </c>
      <c r="P375" t="str">
        <f t="shared" si="30"/>
        <v>6:7:1:1:1</v>
      </c>
      <c r="Q375" t="str">
        <f t="shared" si="31"/>
        <v>6:7:1:1:1:0</v>
      </c>
    </row>
    <row r="376" spans="1:17" x14ac:dyDescent="0.55000000000000004">
      <c r="A376" s="4" t="s">
        <v>234</v>
      </c>
      <c r="B376" s="7" t="str">
        <f>IFERROR(MID(A376,FIND("HexNAc",A376)+7,1),"")</f>
        <v>6</v>
      </c>
      <c r="C376" s="7" t="str">
        <f>IFERROR(MID(A376,FIND("Hex(",A376)+4,1),"")</f>
        <v>7</v>
      </c>
      <c r="D376" s="7" t="str">
        <f>IFERROR(MID(A376,FIND("Fuc(",A376)+4,1),"")</f>
        <v>2</v>
      </c>
      <c r="E376" s="7" t="str">
        <f>IFERROR(MID(A376,FIND("NeuAc(",A376)+6,1),"")</f>
        <v>1</v>
      </c>
      <c r="F376" s="8" t="str">
        <f>IFERROR(MID(A376,FIND("NeuGc(",A376)+6,1),"")</f>
        <v>1</v>
      </c>
      <c r="G376" s="8">
        <v>0</v>
      </c>
      <c r="I376">
        <f>VALUE(B376)</f>
        <v>6</v>
      </c>
      <c r="J376">
        <f>VALUE(C376)</f>
        <v>7</v>
      </c>
      <c r="K376">
        <f>VALUE(D376)</f>
        <v>2</v>
      </c>
      <c r="L376">
        <f>VALUE(E376)</f>
        <v>1</v>
      </c>
      <c r="M376">
        <f t="shared" si="27"/>
        <v>1</v>
      </c>
      <c r="N376">
        <f t="shared" si="28"/>
        <v>0</v>
      </c>
      <c r="O376" t="str">
        <f t="shared" si="29"/>
        <v>6:7:2:1</v>
      </c>
      <c r="P376" t="str">
        <f t="shared" si="30"/>
        <v>6:7:2:1:1</v>
      </c>
      <c r="Q376" t="str">
        <f t="shared" si="31"/>
        <v>6:7:2:1:1:0</v>
      </c>
    </row>
    <row r="377" spans="1:17" x14ac:dyDescent="0.55000000000000004">
      <c r="A377" s="4" t="s">
        <v>235</v>
      </c>
      <c r="B377" s="7" t="str">
        <f>IFERROR(MID(A377,FIND("HexNAc",A377)+7,1),"")</f>
        <v>6</v>
      </c>
      <c r="C377" s="7" t="str">
        <f>IFERROR(MID(A377,FIND("Hex(",A377)+4,1),"")</f>
        <v>7</v>
      </c>
      <c r="D377" s="7" t="str">
        <f>IFERROR(MID(A377,FIND("Fuc(",A377)+4,1),"")</f>
        <v>3</v>
      </c>
      <c r="E377" s="7" t="str">
        <f>IFERROR(MID(A377,FIND("NeuAc(",A377)+6,1),"")</f>
        <v>1</v>
      </c>
      <c r="F377" s="8" t="str">
        <f>IFERROR(MID(A377,FIND("NeuGc(",A377)+6,1),"")</f>
        <v>1</v>
      </c>
      <c r="G377" s="8">
        <v>0</v>
      </c>
      <c r="I377">
        <f>VALUE(B377)</f>
        <v>6</v>
      </c>
      <c r="J377">
        <f>VALUE(C377)</f>
        <v>7</v>
      </c>
      <c r="K377">
        <f>VALUE(D377)</f>
        <v>3</v>
      </c>
      <c r="L377">
        <f>VALUE(E377)</f>
        <v>1</v>
      </c>
      <c r="M377">
        <f t="shared" si="27"/>
        <v>1</v>
      </c>
      <c r="N377">
        <f t="shared" si="28"/>
        <v>0</v>
      </c>
      <c r="O377" t="str">
        <f t="shared" si="29"/>
        <v>6:7:3:1</v>
      </c>
      <c r="P377" t="str">
        <f t="shared" si="30"/>
        <v>6:7:3:1:1</v>
      </c>
      <c r="Q377" t="str">
        <f t="shared" si="31"/>
        <v>6:7:3:1:1:0</v>
      </c>
    </row>
    <row r="378" spans="1:17" x14ac:dyDescent="0.55000000000000004">
      <c r="A378" s="4" t="s">
        <v>333</v>
      </c>
      <c r="B378" s="7" t="str">
        <f>IFERROR(MID(A378,FIND("HexNAc",A378)+7,1),"")</f>
        <v>6</v>
      </c>
      <c r="C378" s="7" t="str">
        <f>IFERROR(MID(A378,FIND("Hex(",A378)+4,1),"")</f>
        <v>6</v>
      </c>
      <c r="D378" s="7">
        <v>0</v>
      </c>
      <c r="E378" s="7" t="str">
        <f>IFERROR(MID(A378,FIND("NeuAc(",A378)+6,1),"")</f>
        <v>1</v>
      </c>
      <c r="F378" s="7">
        <v>0</v>
      </c>
      <c r="G378" s="8" t="str">
        <f>IFERROR(MID(A378,FIND("KDN(",A378)+4,1),"")</f>
        <v>1</v>
      </c>
      <c r="I378">
        <f>VALUE(B378)</f>
        <v>6</v>
      </c>
      <c r="J378">
        <f>VALUE(C378)</f>
        <v>6</v>
      </c>
      <c r="K378">
        <f>VALUE(D378)</f>
        <v>0</v>
      </c>
      <c r="L378">
        <f>VALUE(E378)</f>
        <v>1</v>
      </c>
      <c r="M378">
        <f t="shared" si="27"/>
        <v>0</v>
      </c>
      <c r="N378">
        <f t="shared" si="28"/>
        <v>1</v>
      </c>
      <c r="O378" t="str">
        <f t="shared" si="29"/>
        <v>6:6:0:1</v>
      </c>
      <c r="P378" t="str">
        <f t="shared" si="30"/>
        <v>6:6:0:1:0</v>
      </c>
      <c r="Q378" t="str">
        <f t="shared" si="31"/>
        <v>6:6:0:1:0:1</v>
      </c>
    </row>
    <row r="379" spans="1:17" x14ac:dyDescent="0.55000000000000004">
      <c r="A379" s="4" t="s">
        <v>334</v>
      </c>
      <c r="B379" s="7" t="str">
        <f>IFERROR(MID(A379,FIND("HexNAc",A379)+7,1),"")</f>
        <v>6</v>
      </c>
      <c r="C379" s="7" t="str">
        <f>IFERROR(MID(A379,FIND("Hex(",A379)+4,1),"")</f>
        <v>6</v>
      </c>
      <c r="D379" s="7" t="str">
        <f>IFERROR(MID(A379,FIND("Fuc(",A379)+4,1),"")</f>
        <v>1</v>
      </c>
      <c r="E379" s="7" t="str">
        <f>IFERROR(MID(A379,FIND("NeuAc(",A379)+6,1),"")</f>
        <v>1</v>
      </c>
      <c r="F379" s="7">
        <v>0</v>
      </c>
      <c r="G379" s="8" t="str">
        <f>IFERROR(MID(A379,FIND("KDN(",A379)+4,1),"")</f>
        <v>1</v>
      </c>
      <c r="I379">
        <f>VALUE(B379)</f>
        <v>6</v>
      </c>
      <c r="J379">
        <f>VALUE(C379)</f>
        <v>6</v>
      </c>
      <c r="K379">
        <f>VALUE(D379)</f>
        <v>1</v>
      </c>
      <c r="L379">
        <f>VALUE(E379)</f>
        <v>1</v>
      </c>
      <c r="M379">
        <f t="shared" si="27"/>
        <v>0</v>
      </c>
      <c r="N379">
        <f t="shared" si="28"/>
        <v>1</v>
      </c>
      <c r="O379" t="str">
        <f t="shared" si="29"/>
        <v>6:6:1:1</v>
      </c>
      <c r="P379" t="str">
        <f t="shared" si="30"/>
        <v>6:6:1:1:0</v>
      </c>
      <c r="Q379" t="str">
        <f t="shared" si="31"/>
        <v>6:6:1:1:0:1</v>
      </c>
    </row>
    <row r="380" spans="1:17" x14ac:dyDescent="0.55000000000000004">
      <c r="A380" s="4" t="s">
        <v>335</v>
      </c>
      <c r="B380" s="7" t="str">
        <f>IFERROR(MID(A380,FIND("HexNAc",A380)+7,1),"")</f>
        <v>6</v>
      </c>
      <c r="C380" s="7" t="str">
        <f>IFERROR(MID(A380,FIND("Hex(",A380)+4,1),"")</f>
        <v>6</v>
      </c>
      <c r="D380" s="7" t="str">
        <f>IFERROR(MID(A380,FIND("Fuc(",A380)+4,1),"")</f>
        <v>2</v>
      </c>
      <c r="E380" s="7" t="str">
        <f>IFERROR(MID(A380,FIND("NeuAc(",A380)+6,1),"")</f>
        <v>1</v>
      </c>
      <c r="F380" s="7">
        <v>0</v>
      </c>
      <c r="G380" s="8" t="str">
        <f>IFERROR(MID(A380,FIND("KDN(",A380)+4,1),"")</f>
        <v>1</v>
      </c>
      <c r="I380">
        <f>VALUE(B380)</f>
        <v>6</v>
      </c>
      <c r="J380">
        <f>VALUE(C380)</f>
        <v>6</v>
      </c>
      <c r="K380">
        <f>VALUE(D380)</f>
        <v>2</v>
      </c>
      <c r="L380">
        <f>VALUE(E380)</f>
        <v>1</v>
      </c>
      <c r="M380">
        <f t="shared" si="27"/>
        <v>0</v>
      </c>
      <c r="N380">
        <f t="shared" si="28"/>
        <v>1</v>
      </c>
      <c r="O380" t="str">
        <f t="shared" si="29"/>
        <v>6:6:2:1</v>
      </c>
      <c r="P380" t="str">
        <f t="shared" si="30"/>
        <v>6:6:2:1:0</v>
      </c>
      <c r="Q380" t="str">
        <f t="shared" si="31"/>
        <v>6:6:2:1:0:1</v>
      </c>
    </row>
    <row r="381" spans="1:17" x14ac:dyDescent="0.55000000000000004">
      <c r="A381" s="4" t="s">
        <v>336</v>
      </c>
      <c r="B381" s="7" t="str">
        <f>IFERROR(MID(A381,FIND("HexNAc",A381)+7,1),"")</f>
        <v>6</v>
      </c>
      <c r="C381" s="7" t="str">
        <f>IFERROR(MID(A381,FIND("Hex(",A381)+4,1),"")</f>
        <v>7</v>
      </c>
      <c r="D381" s="7">
        <v>0</v>
      </c>
      <c r="E381" s="7" t="str">
        <f>IFERROR(MID(A381,FIND("NeuAc(",A381)+6,1),"")</f>
        <v>1</v>
      </c>
      <c r="F381" s="7">
        <v>0</v>
      </c>
      <c r="G381" s="8" t="str">
        <f>IFERROR(MID(A381,FIND("KDN(",A381)+4,1),"")</f>
        <v>1</v>
      </c>
      <c r="I381">
        <f>VALUE(B381)</f>
        <v>6</v>
      </c>
      <c r="J381">
        <f>VALUE(C381)</f>
        <v>7</v>
      </c>
      <c r="K381">
        <f>VALUE(D381)</f>
        <v>0</v>
      </c>
      <c r="L381">
        <f>VALUE(E381)</f>
        <v>1</v>
      </c>
      <c r="M381">
        <f t="shared" si="27"/>
        <v>0</v>
      </c>
      <c r="N381">
        <f t="shared" si="28"/>
        <v>1</v>
      </c>
      <c r="O381" t="str">
        <f t="shared" si="29"/>
        <v>6:7:0:1</v>
      </c>
      <c r="P381" t="str">
        <f t="shared" si="30"/>
        <v>6:7:0:1:0</v>
      </c>
      <c r="Q381" t="str">
        <f t="shared" si="31"/>
        <v>6:7:0:1:0:1</v>
      </c>
    </row>
    <row r="382" spans="1:17" x14ac:dyDescent="0.55000000000000004">
      <c r="A382" s="4" t="s">
        <v>337</v>
      </c>
      <c r="B382" s="7" t="str">
        <f>IFERROR(MID(A382,FIND("HexNAc",A382)+7,1),"")</f>
        <v>6</v>
      </c>
      <c r="C382" s="7" t="str">
        <f>IFERROR(MID(A382,FIND("Hex(",A382)+4,1),"")</f>
        <v>7</v>
      </c>
      <c r="D382" s="7" t="str">
        <f>IFERROR(MID(A382,FIND("Fuc(",A382)+4,1),"")</f>
        <v>1</v>
      </c>
      <c r="E382" s="7" t="str">
        <f>IFERROR(MID(A382,FIND("NeuAc(",A382)+6,1),"")</f>
        <v>1</v>
      </c>
      <c r="F382" s="7">
        <v>0</v>
      </c>
      <c r="G382" s="8" t="str">
        <f>IFERROR(MID(A382,FIND("KDN(",A382)+4,1),"")</f>
        <v>1</v>
      </c>
      <c r="I382">
        <f>VALUE(B382)</f>
        <v>6</v>
      </c>
      <c r="J382">
        <f>VALUE(C382)</f>
        <v>7</v>
      </c>
      <c r="K382">
        <f>VALUE(D382)</f>
        <v>1</v>
      </c>
      <c r="L382">
        <f>VALUE(E382)</f>
        <v>1</v>
      </c>
      <c r="M382">
        <f t="shared" si="27"/>
        <v>0</v>
      </c>
      <c r="N382">
        <f t="shared" si="28"/>
        <v>1</v>
      </c>
      <c r="O382" t="str">
        <f t="shared" si="29"/>
        <v>6:7:1:1</v>
      </c>
      <c r="P382" t="str">
        <f t="shared" si="30"/>
        <v>6:7:1:1:0</v>
      </c>
      <c r="Q382" t="str">
        <f t="shared" si="31"/>
        <v>6:7:1:1:0:1</v>
      </c>
    </row>
    <row r="383" spans="1:17" x14ac:dyDescent="0.55000000000000004">
      <c r="A383" s="4" t="s">
        <v>338</v>
      </c>
      <c r="B383" s="7" t="str">
        <f>IFERROR(MID(A383,FIND("HexNAc",A383)+7,1),"")</f>
        <v>6</v>
      </c>
      <c r="C383" s="7" t="str">
        <f>IFERROR(MID(A383,FIND("Hex(",A383)+4,1),"")</f>
        <v>7</v>
      </c>
      <c r="D383" s="7" t="str">
        <f>IFERROR(MID(A383,FIND("Fuc(",A383)+4,1),"")</f>
        <v>2</v>
      </c>
      <c r="E383" s="7" t="str">
        <f>IFERROR(MID(A383,FIND("NeuAc(",A383)+6,1),"")</f>
        <v>1</v>
      </c>
      <c r="F383" s="7">
        <v>0</v>
      </c>
      <c r="G383" s="8" t="str">
        <f>IFERROR(MID(A383,FIND("KDN(",A383)+4,1),"")</f>
        <v>1</v>
      </c>
      <c r="I383">
        <f>VALUE(B383)</f>
        <v>6</v>
      </c>
      <c r="J383">
        <f>VALUE(C383)</f>
        <v>7</v>
      </c>
      <c r="K383">
        <f>VALUE(D383)</f>
        <v>2</v>
      </c>
      <c r="L383">
        <f>VALUE(E383)</f>
        <v>1</v>
      </c>
      <c r="M383">
        <f t="shared" si="27"/>
        <v>0</v>
      </c>
      <c r="N383">
        <f t="shared" si="28"/>
        <v>1</v>
      </c>
      <c r="O383" t="str">
        <f t="shared" si="29"/>
        <v>6:7:2:1</v>
      </c>
      <c r="P383" t="str">
        <f t="shared" si="30"/>
        <v>6:7:2:1:0</v>
      </c>
      <c r="Q383" t="str">
        <f t="shared" si="31"/>
        <v>6:7:2:1:0:1</v>
      </c>
    </row>
    <row r="384" spans="1:17" x14ac:dyDescent="0.55000000000000004">
      <c r="A384" s="4" t="s">
        <v>339</v>
      </c>
      <c r="B384" s="7" t="str">
        <f>IFERROR(MID(A384,FIND("HexNAc",A384)+7,1),"")</f>
        <v>6</v>
      </c>
      <c r="C384" s="7" t="str">
        <f>IFERROR(MID(A384,FIND("Hex(",A384)+4,1),"")</f>
        <v>7</v>
      </c>
      <c r="D384" s="7" t="str">
        <f>IFERROR(MID(A384,FIND("Fuc(",A384)+4,1),"")</f>
        <v>3</v>
      </c>
      <c r="E384" s="7" t="str">
        <f>IFERROR(MID(A384,FIND("NeuAc(",A384)+6,1),"")</f>
        <v>1</v>
      </c>
      <c r="F384" s="7">
        <v>0</v>
      </c>
      <c r="G384" s="8" t="str">
        <f>IFERROR(MID(A384,FIND("KDN(",A384)+4,1),"")</f>
        <v>1</v>
      </c>
      <c r="I384">
        <f>VALUE(B384)</f>
        <v>6</v>
      </c>
      <c r="J384">
        <f>VALUE(C384)</f>
        <v>7</v>
      </c>
      <c r="K384">
        <f>VALUE(D384)</f>
        <v>3</v>
      </c>
      <c r="L384">
        <f>VALUE(E384)</f>
        <v>1</v>
      </c>
      <c r="M384">
        <f t="shared" si="27"/>
        <v>0</v>
      </c>
      <c r="N384">
        <f t="shared" si="28"/>
        <v>1</v>
      </c>
      <c r="O384" t="str">
        <f t="shared" si="29"/>
        <v>6:7:3:1</v>
      </c>
      <c r="P384" t="str">
        <f t="shared" si="30"/>
        <v>6:7:3:1:0</v>
      </c>
      <c r="Q384" t="str">
        <f t="shared" si="31"/>
        <v>6:7:3:1:0:1</v>
      </c>
    </row>
    <row r="385" spans="1:17" x14ac:dyDescent="0.55000000000000004">
      <c r="A385" s="4" t="s">
        <v>340</v>
      </c>
      <c r="B385" s="7" t="str">
        <f>IFERROR(MID(A385,FIND("HexNAc",A385)+7,1),"")</f>
        <v>6</v>
      </c>
      <c r="C385" s="7" t="str">
        <f>IFERROR(MID(A385,FIND("Hex(",A385)+4,1),"")</f>
        <v>6</v>
      </c>
      <c r="D385" s="7">
        <v>0</v>
      </c>
      <c r="E385" s="7">
        <v>0</v>
      </c>
      <c r="F385" s="8" t="str">
        <f>IFERROR(MID(A385,FIND("NeuGc(",A385)+6,1),"")</f>
        <v>1</v>
      </c>
      <c r="G385" s="8" t="str">
        <f>IFERROR(MID(A385,FIND("KDN(",A385)+4,1),"")</f>
        <v>1</v>
      </c>
      <c r="I385">
        <f>VALUE(B385)</f>
        <v>6</v>
      </c>
      <c r="J385">
        <f>VALUE(C385)</f>
        <v>6</v>
      </c>
      <c r="K385">
        <f>VALUE(D385)</f>
        <v>0</v>
      </c>
      <c r="L385">
        <f>VALUE(E385)</f>
        <v>0</v>
      </c>
      <c r="M385">
        <f t="shared" si="27"/>
        <v>1</v>
      </c>
      <c r="N385">
        <f t="shared" si="28"/>
        <v>1</v>
      </c>
      <c r="O385" t="str">
        <f t="shared" si="29"/>
        <v>6:6:0:0</v>
      </c>
      <c r="P385" t="str">
        <f t="shared" si="30"/>
        <v>6:6:0:0:1</v>
      </c>
      <c r="Q385" t="str">
        <f t="shared" si="31"/>
        <v>6:6:0:0:1:1</v>
      </c>
    </row>
    <row r="386" spans="1:17" x14ac:dyDescent="0.55000000000000004">
      <c r="A386" s="4" t="s">
        <v>341</v>
      </c>
      <c r="B386" s="7" t="str">
        <f>IFERROR(MID(A386,FIND("HexNAc",A386)+7,1),"")</f>
        <v>6</v>
      </c>
      <c r="C386" s="7" t="str">
        <f>IFERROR(MID(A386,FIND("Hex(",A386)+4,1),"")</f>
        <v>6</v>
      </c>
      <c r="D386" s="7" t="str">
        <f>IFERROR(MID(A386,FIND("Fuc(",A386)+4,1),"")</f>
        <v>1</v>
      </c>
      <c r="E386" s="7">
        <v>0</v>
      </c>
      <c r="F386" s="8" t="str">
        <f>IFERROR(MID(A386,FIND("NeuGc(",A386)+6,1),"")</f>
        <v>1</v>
      </c>
      <c r="G386" s="8" t="str">
        <f>IFERROR(MID(A386,FIND("KDN(",A386)+4,1),"")</f>
        <v>1</v>
      </c>
      <c r="I386">
        <f>VALUE(B386)</f>
        <v>6</v>
      </c>
      <c r="J386">
        <f>VALUE(C386)</f>
        <v>6</v>
      </c>
      <c r="K386">
        <f>VALUE(D386)</f>
        <v>1</v>
      </c>
      <c r="L386">
        <f>VALUE(E386)</f>
        <v>0</v>
      </c>
      <c r="M386">
        <f t="shared" si="27"/>
        <v>1</v>
      </c>
      <c r="N386">
        <f t="shared" si="28"/>
        <v>1</v>
      </c>
      <c r="O386" t="str">
        <f t="shared" si="29"/>
        <v>6:6:1:0</v>
      </c>
      <c r="P386" t="str">
        <f t="shared" si="30"/>
        <v>6:6:1:0:1</v>
      </c>
      <c r="Q386" t="str">
        <f t="shared" si="31"/>
        <v>6:6:1:0:1:1</v>
      </c>
    </row>
    <row r="387" spans="1:17" x14ac:dyDescent="0.55000000000000004">
      <c r="A387" s="4" t="s">
        <v>342</v>
      </c>
      <c r="B387" s="7" t="str">
        <f>IFERROR(MID(A387,FIND("HexNAc",A387)+7,1),"")</f>
        <v>6</v>
      </c>
      <c r="C387" s="7" t="str">
        <f>IFERROR(MID(A387,FIND("Hex(",A387)+4,1),"")</f>
        <v>6</v>
      </c>
      <c r="D387" s="7" t="str">
        <f>IFERROR(MID(A387,FIND("Fuc(",A387)+4,1),"")</f>
        <v>2</v>
      </c>
      <c r="E387" s="7">
        <v>0</v>
      </c>
      <c r="F387" s="8" t="str">
        <f>IFERROR(MID(A387,FIND("NeuGc(",A387)+6,1),"")</f>
        <v>1</v>
      </c>
      <c r="G387" s="8" t="str">
        <f>IFERROR(MID(A387,FIND("KDN(",A387)+4,1),"")</f>
        <v>1</v>
      </c>
      <c r="I387">
        <f>VALUE(B387)</f>
        <v>6</v>
      </c>
      <c r="J387">
        <f>VALUE(C387)</f>
        <v>6</v>
      </c>
      <c r="K387">
        <f>VALUE(D387)</f>
        <v>2</v>
      </c>
      <c r="L387">
        <f>VALUE(E387)</f>
        <v>0</v>
      </c>
      <c r="M387">
        <f t="shared" ref="M387:M450" si="32">VALUE(F387)</f>
        <v>1</v>
      </c>
      <c r="N387">
        <f t="shared" ref="N387:N450" si="33">VALUE(G387)</f>
        <v>1</v>
      </c>
      <c r="O387" t="str">
        <f t="shared" ref="O387:O450" si="34">_xlfn.TEXTJOIN(":",TRUE,I387,J387,K387,L387)</f>
        <v>6:6:2:0</v>
      </c>
      <c r="P387" t="str">
        <f t="shared" ref="P387:P450" si="35">_xlfn.TEXTJOIN(":",TRUE,I387,J387,K387,L387,M387)</f>
        <v>6:6:2:0:1</v>
      </c>
      <c r="Q387" t="str">
        <f t="shared" ref="Q387:Q450" si="36">_xlfn.TEXTJOIN(":",TRUE,I387,J387,K387,L387,M387,N387)</f>
        <v>6:6:2:0:1:1</v>
      </c>
    </row>
    <row r="388" spans="1:17" x14ac:dyDescent="0.55000000000000004">
      <c r="A388" s="4" t="s">
        <v>343</v>
      </c>
      <c r="B388" s="7" t="str">
        <f>IFERROR(MID(A388,FIND("HexNAc",A388)+7,1),"")</f>
        <v>6</v>
      </c>
      <c r="C388" s="7" t="str">
        <f>IFERROR(MID(A388,FIND("Hex(",A388)+4,1),"")</f>
        <v>7</v>
      </c>
      <c r="D388" s="7">
        <v>0</v>
      </c>
      <c r="E388" s="7">
        <v>0</v>
      </c>
      <c r="F388" s="8" t="str">
        <f>IFERROR(MID(A388,FIND("NeuGc(",A388)+6,1),"")</f>
        <v>1</v>
      </c>
      <c r="G388" s="8" t="str">
        <f>IFERROR(MID(A388,FIND("KDN(",A388)+4,1),"")</f>
        <v>1</v>
      </c>
      <c r="I388">
        <f>VALUE(B388)</f>
        <v>6</v>
      </c>
      <c r="J388">
        <f>VALUE(C388)</f>
        <v>7</v>
      </c>
      <c r="K388">
        <f>VALUE(D388)</f>
        <v>0</v>
      </c>
      <c r="L388">
        <f>VALUE(E388)</f>
        <v>0</v>
      </c>
      <c r="M388">
        <f t="shared" si="32"/>
        <v>1</v>
      </c>
      <c r="N388">
        <f t="shared" si="33"/>
        <v>1</v>
      </c>
      <c r="O388" t="str">
        <f t="shared" si="34"/>
        <v>6:7:0:0</v>
      </c>
      <c r="P388" t="str">
        <f t="shared" si="35"/>
        <v>6:7:0:0:1</v>
      </c>
      <c r="Q388" t="str">
        <f t="shared" si="36"/>
        <v>6:7:0:0:1:1</v>
      </c>
    </row>
    <row r="389" spans="1:17" x14ac:dyDescent="0.55000000000000004">
      <c r="A389" s="4" t="s">
        <v>344</v>
      </c>
      <c r="B389" s="7" t="str">
        <f>IFERROR(MID(A389,FIND("HexNAc",A389)+7,1),"")</f>
        <v>6</v>
      </c>
      <c r="C389" s="7" t="str">
        <f>IFERROR(MID(A389,FIND("Hex(",A389)+4,1),"")</f>
        <v>7</v>
      </c>
      <c r="D389" s="7" t="str">
        <f>IFERROR(MID(A389,FIND("Fuc(",A389)+4,1),"")</f>
        <v>1</v>
      </c>
      <c r="E389" s="7">
        <v>0</v>
      </c>
      <c r="F389" s="8" t="str">
        <f>IFERROR(MID(A389,FIND("NeuGc(",A389)+6,1),"")</f>
        <v>1</v>
      </c>
      <c r="G389" s="8" t="str">
        <f>IFERROR(MID(A389,FIND("KDN(",A389)+4,1),"")</f>
        <v>1</v>
      </c>
      <c r="I389">
        <f>VALUE(B389)</f>
        <v>6</v>
      </c>
      <c r="J389">
        <f>VALUE(C389)</f>
        <v>7</v>
      </c>
      <c r="K389">
        <f>VALUE(D389)</f>
        <v>1</v>
      </c>
      <c r="L389">
        <f>VALUE(E389)</f>
        <v>0</v>
      </c>
      <c r="M389">
        <f t="shared" si="32"/>
        <v>1</v>
      </c>
      <c r="N389">
        <f t="shared" si="33"/>
        <v>1</v>
      </c>
      <c r="O389" t="str">
        <f t="shared" si="34"/>
        <v>6:7:1:0</v>
      </c>
      <c r="P389" t="str">
        <f t="shared" si="35"/>
        <v>6:7:1:0:1</v>
      </c>
      <c r="Q389" t="str">
        <f t="shared" si="36"/>
        <v>6:7:1:0:1:1</v>
      </c>
    </row>
    <row r="390" spans="1:17" x14ac:dyDescent="0.55000000000000004">
      <c r="A390" s="4" t="s">
        <v>345</v>
      </c>
      <c r="B390" s="7" t="str">
        <f>IFERROR(MID(A390,FIND("HexNAc",A390)+7,1),"")</f>
        <v>6</v>
      </c>
      <c r="C390" s="7" t="str">
        <f>IFERROR(MID(A390,FIND("Hex(",A390)+4,1),"")</f>
        <v>7</v>
      </c>
      <c r="D390" s="7" t="str">
        <f>IFERROR(MID(A390,FIND("Fuc(",A390)+4,1),"")</f>
        <v>2</v>
      </c>
      <c r="E390" s="7">
        <v>0</v>
      </c>
      <c r="F390" s="8" t="str">
        <f>IFERROR(MID(A390,FIND("NeuGc(",A390)+6,1),"")</f>
        <v>1</v>
      </c>
      <c r="G390" s="8" t="str">
        <f>IFERROR(MID(A390,FIND("KDN(",A390)+4,1),"")</f>
        <v>1</v>
      </c>
      <c r="I390">
        <f>VALUE(B390)</f>
        <v>6</v>
      </c>
      <c r="J390">
        <f>VALUE(C390)</f>
        <v>7</v>
      </c>
      <c r="K390">
        <f>VALUE(D390)</f>
        <v>2</v>
      </c>
      <c r="L390">
        <f>VALUE(E390)</f>
        <v>0</v>
      </c>
      <c r="M390">
        <f t="shared" si="32"/>
        <v>1</v>
      </c>
      <c r="N390">
        <f t="shared" si="33"/>
        <v>1</v>
      </c>
      <c r="O390" t="str">
        <f t="shared" si="34"/>
        <v>6:7:2:0</v>
      </c>
      <c r="P390" t="str">
        <f t="shared" si="35"/>
        <v>6:7:2:0:1</v>
      </c>
      <c r="Q390" t="str">
        <f t="shared" si="36"/>
        <v>6:7:2:0:1:1</v>
      </c>
    </row>
    <row r="391" spans="1:17" x14ac:dyDescent="0.55000000000000004">
      <c r="A391" s="4" t="s">
        <v>346</v>
      </c>
      <c r="B391" s="7" t="str">
        <f>IFERROR(MID(A391,FIND("HexNAc",A391)+7,1),"")</f>
        <v>6</v>
      </c>
      <c r="C391" s="7" t="str">
        <f>IFERROR(MID(A391,FIND("Hex(",A391)+4,1),"")</f>
        <v>7</v>
      </c>
      <c r="D391" s="7" t="str">
        <f>IFERROR(MID(A391,FIND("Fuc(",A391)+4,1),"")</f>
        <v>3</v>
      </c>
      <c r="E391" s="7">
        <v>0</v>
      </c>
      <c r="F391" s="8" t="str">
        <f>IFERROR(MID(A391,FIND("NeuGc(",A391)+6,1),"")</f>
        <v>1</v>
      </c>
      <c r="G391" s="8" t="str">
        <f>IFERROR(MID(A391,FIND("KDN(",A391)+4,1),"")</f>
        <v>1</v>
      </c>
      <c r="I391">
        <f>VALUE(B391)</f>
        <v>6</v>
      </c>
      <c r="J391">
        <f>VALUE(C391)</f>
        <v>7</v>
      </c>
      <c r="K391">
        <f>VALUE(D391)</f>
        <v>3</v>
      </c>
      <c r="L391">
        <f>VALUE(E391)</f>
        <v>0</v>
      </c>
      <c r="M391">
        <f t="shared" si="32"/>
        <v>1</v>
      </c>
      <c r="N391">
        <f t="shared" si="33"/>
        <v>1</v>
      </c>
      <c r="O391" t="str">
        <f t="shared" si="34"/>
        <v>6:7:3:0</v>
      </c>
      <c r="P391" t="str">
        <f t="shared" si="35"/>
        <v>6:7:3:0:1</v>
      </c>
      <c r="Q391" t="str">
        <f t="shared" si="36"/>
        <v>6:7:3:0:1:1</v>
      </c>
    </row>
    <row r="392" spans="1:17" x14ac:dyDescent="0.55000000000000004">
      <c r="A392" s="5" t="s">
        <v>179</v>
      </c>
      <c r="B392" s="7" t="str">
        <f>IFERROR(MID(A392,FIND("HexNAc",A392)+7,1),"")</f>
        <v>6</v>
      </c>
      <c r="C392" s="7" t="str">
        <f>IFERROR(MID(A392,FIND("Hex(",A392)+4,1),"")</f>
        <v>6</v>
      </c>
      <c r="D392" s="7">
        <v>0</v>
      </c>
      <c r="E392" s="7" t="str">
        <f>IFERROR(MID(A392,FIND("NeuAc(",A392)+6,1),"")</f>
        <v>3</v>
      </c>
      <c r="F392" s="7">
        <v>0</v>
      </c>
      <c r="G392" s="8">
        <v>0</v>
      </c>
      <c r="I392">
        <f>VALUE(B392)</f>
        <v>6</v>
      </c>
      <c r="J392">
        <f>VALUE(C392)</f>
        <v>6</v>
      </c>
      <c r="K392">
        <f>VALUE(D392)</f>
        <v>0</v>
      </c>
      <c r="L392">
        <f>VALUE(E392)</f>
        <v>3</v>
      </c>
      <c r="M392">
        <f t="shared" si="32"/>
        <v>0</v>
      </c>
      <c r="N392">
        <f t="shared" si="33"/>
        <v>0</v>
      </c>
      <c r="O392" t="str">
        <f t="shared" si="34"/>
        <v>6:6:0:3</v>
      </c>
      <c r="P392" t="str">
        <f t="shared" si="35"/>
        <v>6:6:0:3:0</v>
      </c>
      <c r="Q392" t="str">
        <f t="shared" si="36"/>
        <v>6:6:0:3:0:0</v>
      </c>
    </row>
    <row r="393" spans="1:17" x14ac:dyDescent="0.55000000000000004">
      <c r="A393" s="5" t="s">
        <v>180</v>
      </c>
      <c r="B393" s="7" t="str">
        <f>IFERROR(MID(A393,FIND("HexNAc",A393)+7,1),"")</f>
        <v>6</v>
      </c>
      <c r="C393" s="7" t="str">
        <f>IFERROR(MID(A393,FIND("Hex(",A393)+4,1),"")</f>
        <v>6</v>
      </c>
      <c r="D393" s="7" t="str">
        <f>IFERROR(MID(A393,FIND("Fuc(",A393)+4,1),"")</f>
        <v>1</v>
      </c>
      <c r="E393" s="7" t="str">
        <f>IFERROR(MID(A393,FIND("NeuAc(",A393)+6,1),"")</f>
        <v>3</v>
      </c>
      <c r="F393" s="7">
        <v>0</v>
      </c>
      <c r="G393" s="8">
        <v>0</v>
      </c>
      <c r="I393">
        <f>VALUE(B393)</f>
        <v>6</v>
      </c>
      <c r="J393">
        <f>VALUE(C393)</f>
        <v>6</v>
      </c>
      <c r="K393">
        <f>VALUE(D393)</f>
        <v>1</v>
      </c>
      <c r="L393">
        <f>VALUE(E393)</f>
        <v>3</v>
      </c>
      <c r="M393">
        <f t="shared" si="32"/>
        <v>0</v>
      </c>
      <c r="N393">
        <f t="shared" si="33"/>
        <v>0</v>
      </c>
      <c r="O393" t="str">
        <f t="shared" si="34"/>
        <v>6:6:1:3</v>
      </c>
      <c r="P393" t="str">
        <f t="shared" si="35"/>
        <v>6:6:1:3:0</v>
      </c>
      <c r="Q393" t="str">
        <f t="shared" si="36"/>
        <v>6:6:1:3:0:0</v>
      </c>
    </row>
    <row r="394" spans="1:17" x14ac:dyDescent="0.55000000000000004">
      <c r="A394" s="5" t="s">
        <v>181</v>
      </c>
      <c r="B394" s="7" t="str">
        <f>IFERROR(MID(A394,FIND("HexNAc",A394)+7,1),"")</f>
        <v>6</v>
      </c>
      <c r="C394" s="7" t="str">
        <f>IFERROR(MID(A394,FIND("Hex(",A394)+4,1),"")</f>
        <v>6</v>
      </c>
      <c r="D394" s="7" t="str">
        <f>IFERROR(MID(A394,FIND("Fuc(",A394)+4,1),"")</f>
        <v>2</v>
      </c>
      <c r="E394" s="7" t="str">
        <f>IFERROR(MID(A394,FIND("NeuAc(",A394)+6,1),"")</f>
        <v>3</v>
      </c>
      <c r="F394" s="7">
        <v>0</v>
      </c>
      <c r="G394" s="8">
        <v>0</v>
      </c>
      <c r="I394">
        <f>VALUE(B394)</f>
        <v>6</v>
      </c>
      <c r="J394">
        <f>VALUE(C394)</f>
        <v>6</v>
      </c>
      <c r="K394">
        <f>VALUE(D394)</f>
        <v>2</v>
      </c>
      <c r="L394">
        <f>VALUE(E394)</f>
        <v>3</v>
      </c>
      <c r="M394">
        <f t="shared" si="32"/>
        <v>0</v>
      </c>
      <c r="N394">
        <f t="shared" si="33"/>
        <v>0</v>
      </c>
      <c r="O394" t="str">
        <f t="shared" si="34"/>
        <v>6:6:2:3</v>
      </c>
      <c r="P394" t="str">
        <f t="shared" si="35"/>
        <v>6:6:2:3:0</v>
      </c>
      <c r="Q394" t="str">
        <f t="shared" si="36"/>
        <v>6:6:2:3:0:0</v>
      </c>
    </row>
    <row r="395" spans="1:17" x14ac:dyDescent="0.55000000000000004">
      <c r="A395" s="5" t="s">
        <v>182</v>
      </c>
      <c r="B395" s="7" t="str">
        <f>IFERROR(MID(A395,FIND("HexNAc",A395)+7,1),"")</f>
        <v>6</v>
      </c>
      <c r="C395" s="7" t="str">
        <f>IFERROR(MID(A395,FIND("Hex(",A395)+4,1),"")</f>
        <v>6</v>
      </c>
      <c r="D395" s="7" t="str">
        <f>IFERROR(MID(A395,FIND("Fuc(",A395)+4,1),"")</f>
        <v>3</v>
      </c>
      <c r="E395" s="7" t="str">
        <f>IFERROR(MID(A395,FIND("NeuAc(",A395)+6,1),"")</f>
        <v>3</v>
      </c>
      <c r="F395" s="7">
        <v>0</v>
      </c>
      <c r="G395" s="8">
        <v>0</v>
      </c>
      <c r="I395">
        <f>VALUE(B395)</f>
        <v>6</v>
      </c>
      <c r="J395">
        <f>VALUE(C395)</f>
        <v>6</v>
      </c>
      <c r="K395">
        <f>VALUE(D395)</f>
        <v>3</v>
      </c>
      <c r="L395">
        <f>VALUE(E395)</f>
        <v>3</v>
      </c>
      <c r="M395">
        <f t="shared" si="32"/>
        <v>0</v>
      </c>
      <c r="N395">
        <f t="shared" si="33"/>
        <v>0</v>
      </c>
      <c r="O395" t="str">
        <f t="shared" si="34"/>
        <v>6:6:3:3</v>
      </c>
      <c r="P395" t="str">
        <f t="shared" si="35"/>
        <v>6:6:3:3:0</v>
      </c>
      <c r="Q395" t="str">
        <f t="shared" si="36"/>
        <v>6:6:3:3:0:0</v>
      </c>
    </row>
    <row r="396" spans="1:17" x14ac:dyDescent="0.55000000000000004">
      <c r="A396" s="5" t="s">
        <v>194</v>
      </c>
      <c r="B396" s="7" t="str">
        <f>IFERROR(MID(A396,FIND("HexNAc",A396)+7,1),"")</f>
        <v>6</v>
      </c>
      <c r="C396" s="7" t="str">
        <f>IFERROR(MID(A396,FIND("Hex(",A396)+4,1),"")</f>
        <v>7</v>
      </c>
      <c r="D396" s="7">
        <v>0</v>
      </c>
      <c r="E396" s="7" t="str">
        <f>IFERROR(MID(A396,FIND("NeuAc(",A396)+6,1),"")</f>
        <v>3</v>
      </c>
      <c r="F396" s="7">
        <v>0</v>
      </c>
      <c r="G396" s="8">
        <v>0</v>
      </c>
      <c r="I396">
        <f>VALUE(B396)</f>
        <v>6</v>
      </c>
      <c r="J396">
        <f>VALUE(C396)</f>
        <v>7</v>
      </c>
      <c r="K396">
        <f>VALUE(D396)</f>
        <v>0</v>
      </c>
      <c r="L396">
        <f>VALUE(E396)</f>
        <v>3</v>
      </c>
      <c r="M396">
        <f t="shared" si="32"/>
        <v>0</v>
      </c>
      <c r="N396">
        <f t="shared" si="33"/>
        <v>0</v>
      </c>
      <c r="O396" t="str">
        <f t="shared" si="34"/>
        <v>6:7:0:3</v>
      </c>
      <c r="P396" t="str">
        <f t="shared" si="35"/>
        <v>6:7:0:3:0</v>
      </c>
      <c r="Q396" t="str">
        <f t="shared" si="36"/>
        <v>6:7:0:3:0:0</v>
      </c>
    </row>
    <row r="397" spans="1:17" x14ac:dyDescent="0.55000000000000004">
      <c r="A397" s="5" t="s">
        <v>195</v>
      </c>
      <c r="B397" s="7" t="str">
        <f>IFERROR(MID(A397,FIND("HexNAc",A397)+7,1),"")</f>
        <v>6</v>
      </c>
      <c r="C397" s="7" t="str">
        <f>IFERROR(MID(A397,FIND("Hex(",A397)+4,1),"")</f>
        <v>7</v>
      </c>
      <c r="D397" s="7" t="str">
        <f>IFERROR(MID(A397,FIND("Fuc(",A397)+4,1),"")</f>
        <v>1</v>
      </c>
      <c r="E397" s="7" t="str">
        <f>IFERROR(MID(A397,FIND("NeuAc(",A397)+6,1),"")</f>
        <v>3</v>
      </c>
      <c r="F397" s="7">
        <v>0</v>
      </c>
      <c r="G397" s="8">
        <v>0</v>
      </c>
      <c r="I397">
        <f>VALUE(B397)</f>
        <v>6</v>
      </c>
      <c r="J397">
        <f>VALUE(C397)</f>
        <v>7</v>
      </c>
      <c r="K397">
        <f>VALUE(D397)</f>
        <v>1</v>
      </c>
      <c r="L397">
        <f>VALUE(E397)</f>
        <v>3</v>
      </c>
      <c r="M397">
        <f t="shared" si="32"/>
        <v>0</v>
      </c>
      <c r="N397">
        <f t="shared" si="33"/>
        <v>0</v>
      </c>
      <c r="O397" t="str">
        <f t="shared" si="34"/>
        <v>6:7:1:3</v>
      </c>
      <c r="P397" t="str">
        <f t="shared" si="35"/>
        <v>6:7:1:3:0</v>
      </c>
      <c r="Q397" t="str">
        <f t="shared" si="36"/>
        <v>6:7:1:3:0:0</v>
      </c>
    </row>
    <row r="398" spans="1:17" x14ac:dyDescent="0.55000000000000004">
      <c r="A398" s="5" t="s">
        <v>196</v>
      </c>
      <c r="B398" s="7" t="str">
        <f>IFERROR(MID(A398,FIND("HexNAc",A398)+7,1),"")</f>
        <v>6</v>
      </c>
      <c r="C398" s="7" t="str">
        <f>IFERROR(MID(A398,FIND("Hex(",A398)+4,1),"")</f>
        <v>7</v>
      </c>
      <c r="D398" s="7" t="str">
        <f>IFERROR(MID(A398,FIND("Fuc(",A398)+4,1),"")</f>
        <v>2</v>
      </c>
      <c r="E398" s="7" t="str">
        <f>IFERROR(MID(A398,FIND("NeuAc(",A398)+6,1),"")</f>
        <v>3</v>
      </c>
      <c r="F398" s="7">
        <v>0</v>
      </c>
      <c r="G398" s="8">
        <v>0</v>
      </c>
      <c r="I398">
        <f>VALUE(B398)</f>
        <v>6</v>
      </c>
      <c r="J398">
        <f>VALUE(C398)</f>
        <v>7</v>
      </c>
      <c r="K398">
        <f>VALUE(D398)</f>
        <v>2</v>
      </c>
      <c r="L398">
        <f>VALUE(E398)</f>
        <v>3</v>
      </c>
      <c r="M398">
        <f t="shared" si="32"/>
        <v>0</v>
      </c>
      <c r="N398">
        <f t="shared" si="33"/>
        <v>0</v>
      </c>
      <c r="O398" t="str">
        <f t="shared" si="34"/>
        <v>6:7:2:3</v>
      </c>
      <c r="P398" t="str">
        <f t="shared" si="35"/>
        <v>6:7:2:3:0</v>
      </c>
      <c r="Q398" t="str">
        <f t="shared" si="36"/>
        <v>6:7:2:3:0:0</v>
      </c>
    </row>
    <row r="399" spans="1:17" x14ac:dyDescent="0.55000000000000004">
      <c r="A399" s="5" t="s">
        <v>197</v>
      </c>
      <c r="B399" s="7" t="str">
        <f>IFERROR(MID(A399,FIND("HexNAc",A399)+7,1),"")</f>
        <v>6</v>
      </c>
      <c r="C399" s="7" t="str">
        <f>IFERROR(MID(A399,FIND("Hex(",A399)+4,1),"")</f>
        <v>7</v>
      </c>
      <c r="D399" s="7" t="str">
        <f>IFERROR(MID(A399,FIND("Fuc(",A399)+4,1),"")</f>
        <v>3</v>
      </c>
      <c r="E399" s="7" t="str">
        <f>IFERROR(MID(A399,FIND("NeuAc(",A399)+6,1),"")</f>
        <v>3</v>
      </c>
      <c r="F399" s="7">
        <v>0</v>
      </c>
      <c r="G399" s="8">
        <v>0</v>
      </c>
      <c r="I399">
        <f>VALUE(B399)</f>
        <v>6</v>
      </c>
      <c r="J399">
        <f>VALUE(C399)</f>
        <v>7</v>
      </c>
      <c r="K399">
        <f>VALUE(D399)</f>
        <v>3</v>
      </c>
      <c r="L399">
        <f>VALUE(E399)</f>
        <v>3</v>
      </c>
      <c r="M399">
        <f t="shared" si="32"/>
        <v>0</v>
      </c>
      <c r="N399">
        <f t="shared" si="33"/>
        <v>0</v>
      </c>
      <c r="O399" t="str">
        <f t="shared" si="34"/>
        <v>6:7:3:3</v>
      </c>
      <c r="P399" t="str">
        <f t="shared" si="35"/>
        <v>6:7:3:3:0</v>
      </c>
      <c r="Q399" t="str">
        <f t="shared" si="36"/>
        <v>6:7:3:3:0:0</v>
      </c>
    </row>
    <row r="400" spans="1:17" x14ac:dyDescent="0.55000000000000004">
      <c r="A400" s="5" t="s">
        <v>236</v>
      </c>
      <c r="B400" s="7" t="str">
        <f>IFERROR(MID(A400,FIND("HexNAc",A400)+7,1),"")</f>
        <v>6</v>
      </c>
      <c r="C400" s="7" t="str">
        <f>IFERROR(MID(A400,FIND("Hex(",A400)+4,1),"")</f>
        <v>6</v>
      </c>
      <c r="D400" s="7">
        <v>0</v>
      </c>
      <c r="E400" s="7" t="str">
        <f>IFERROR(MID(A400,FIND("NeuAc(",A400)+6,1),"")</f>
        <v>2</v>
      </c>
      <c r="F400" s="8" t="str">
        <f>IFERROR(MID(A400,FIND("NeuGc(",A400)+6,1),"")</f>
        <v>1</v>
      </c>
      <c r="G400" s="8">
        <v>0</v>
      </c>
      <c r="I400">
        <f>VALUE(B400)</f>
        <v>6</v>
      </c>
      <c r="J400">
        <f>VALUE(C400)</f>
        <v>6</v>
      </c>
      <c r="K400">
        <f>VALUE(D400)</f>
        <v>0</v>
      </c>
      <c r="L400">
        <f>VALUE(E400)</f>
        <v>2</v>
      </c>
      <c r="M400">
        <f t="shared" si="32"/>
        <v>1</v>
      </c>
      <c r="N400">
        <f t="shared" si="33"/>
        <v>0</v>
      </c>
      <c r="O400" t="str">
        <f t="shared" si="34"/>
        <v>6:6:0:2</v>
      </c>
      <c r="P400" t="str">
        <f t="shared" si="35"/>
        <v>6:6:0:2:1</v>
      </c>
      <c r="Q400" t="str">
        <f t="shared" si="36"/>
        <v>6:6:0:2:1:0</v>
      </c>
    </row>
    <row r="401" spans="1:17" x14ac:dyDescent="0.55000000000000004">
      <c r="A401" s="5" t="s">
        <v>237</v>
      </c>
      <c r="B401" s="7" t="str">
        <f>IFERROR(MID(A401,FIND("HexNAc",A401)+7,1),"")</f>
        <v>6</v>
      </c>
      <c r="C401" s="7" t="str">
        <f>IFERROR(MID(A401,FIND("Hex(",A401)+4,1),"")</f>
        <v>6</v>
      </c>
      <c r="D401" s="7" t="str">
        <f>IFERROR(MID(A401,FIND("Fuc(",A401)+4,1),"")</f>
        <v>1</v>
      </c>
      <c r="E401" s="7" t="str">
        <f>IFERROR(MID(A401,FIND("NeuAc(",A401)+6,1),"")</f>
        <v>2</v>
      </c>
      <c r="F401" s="8" t="str">
        <f>IFERROR(MID(A401,FIND("NeuGc(",A401)+6,1),"")</f>
        <v>1</v>
      </c>
      <c r="G401" s="8">
        <v>0</v>
      </c>
      <c r="I401">
        <f>VALUE(B401)</f>
        <v>6</v>
      </c>
      <c r="J401">
        <f>VALUE(C401)</f>
        <v>6</v>
      </c>
      <c r="K401">
        <f>VALUE(D401)</f>
        <v>1</v>
      </c>
      <c r="L401">
        <f>VALUE(E401)</f>
        <v>2</v>
      </c>
      <c r="M401">
        <f t="shared" si="32"/>
        <v>1</v>
      </c>
      <c r="N401">
        <f t="shared" si="33"/>
        <v>0</v>
      </c>
      <c r="O401" t="str">
        <f t="shared" si="34"/>
        <v>6:6:1:2</v>
      </c>
      <c r="P401" t="str">
        <f t="shared" si="35"/>
        <v>6:6:1:2:1</v>
      </c>
      <c r="Q401" t="str">
        <f t="shared" si="36"/>
        <v>6:6:1:2:1:0</v>
      </c>
    </row>
    <row r="402" spans="1:17" x14ac:dyDescent="0.55000000000000004">
      <c r="A402" s="5" t="s">
        <v>238</v>
      </c>
      <c r="B402" s="7" t="str">
        <f>IFERROR(MID(A402,FIND("HexNAc",A402)+7,1),"")</f>
        <v>6</v>
      </c>
      <c r="C402" s="7" t="str">
        <f>IFERROR(MID(A402,FIND("Hex(",A402)+4,1),"")</f>
        <v>6</v>
      </c>
      <c r="D402" s="7" t="str">
        <f>IFERROR(MID(A402,FIND("Fuc(",A402)+4,1),"")</f>
        <v>2</v>
      </c>
      <c r="E402" s="7" t="str">
        <f>IFERROR(MID(A402,FIND("NeuAc(",A402)+6,1),"")</f>
        <v>2</v>
      </c>
      <c r="F402" s="8" t="str">
        <f>IFERROR(MID(A402,FIND("NeuGc(",A402)+6,1),"")</f>
        <v>1</v>
      </c>
      <c r="G402" s="8">
        <v>0</v>
      </c>
      <c r="I402">
        <f>VALUE(B402)</f>
        <v>6</v>
      </c>
      <c r="J402">
        <f>VALUE(C402)</f>
        <v>6</v>
      </c>
      <c r="K402">
        <f>VALUE(D402)</f>
        <v>2</v>
      </c>
      <c r="L402">
        <f>VALUE(E402)</f>
        <v>2</v>
      </c>
      <c r="M402">
        <f t="shared" si="32"/>
        <v>1</v>
      </c>
      <c r="N402">
        <f t="shared" si="33"/>
        <v>0</v>
      </c>
      <c r="O402" t="str">
        <f t="shared" si="34"/>
        <v>6:6:2:2</v>
      </c>
      <c r="P402" t="str">
        <f t="shared" si="35"/>
        <v>6:6:2:2:1</v>
      </c>
      <c r="Q402" t="str">
        <f t="shared" si="36"/>
        <v>6:6:2:2:1:0</v>
      </c>
    </row>
    <row r="403" spans="1:17" x14ac:dyDescent="0.55000000000000004">
      <c r="A403" s="5" t="s">
        <v>239</v>
      </c>
      <c r="B403" s="7" t="str">
        <f>IFERROR(MID(A403,FIND("HexNAc",A403)+7,1),"")</f>
        <v>6</v>
      </c>
      <c r="C403" s="7" t="str">
        <f>IFERROR(MID(A403,FIND("Hex(",A403)+4,1),"")</f>
        <v>6</v>
      </c>
      <c r="D403" s="7" t="str">
        <f>IFERROR(MID(A403,FIND("Fuc(",A403)+4,1),"")</f>
        <v>3</v>
      </c>
      <c r="E403" s="7" t="str">
        <f>IFERROR(MID(A403,FIND("NeuAc(",A403)+6,1),"")</f>
        <v>2</v>
      </c>
      <c r="F403" s="8" t="str">
        <f>IFERROR(MID(A403,FIND("NeuGc(",A403)+6,1),"")</f>
        <v>1</v>
      </c>
      <c r="G403" s="8">
        <v>0</v>
      </c>
      <c r="I403">
        <f>VALUE(B403)</f>
        <v>6</v>
      </c>
      <c r="J403">
        <f>VALUE(C403)</f>
        <v>6</v>
      </c>
      <c r="K403">
        <f>VALUE(D403)</f>
        <v>3</v>
      </c>
      <c r="L403">
        <f>VALUE(E403)</f>
        <v>2</v>
      </c>
      <c r="M403">
        <f t="shared" si="32"/>
        <v>1</v>
      </c>
      <c r="N403">
        <f t="shared" si="33"/>
        <v>0</v>
      </c>
      <c r="O403" t="str">
        <f t="shared" si="34"/>
        <v>6:6:3:2</v>
      </c>
      <c r="P403" t="str">
        <f t="shared" si="35"/>
        <v>6:6:3:2:1</v>
      </c>
      <c r="Q403" t="str">
        <f t="shared" si="36"/>
        <v>6:6:3:2:1:0</v>
      </c>
    </row>
    <row r="404" spans="1:17" x14ac:dyDescent="0.55000000000000004">
      <c r="A404" s="5" t="s">
        <v>240</v>
      </c>
      <c r="B404" s="7" t="str">
        <f>IFERROR(MID(A404,FIND("HexNAc",A404)+7,1),"")</f>
        <v>6</v>
      </c>
      <c r="C404" s="7" t="str">
        <f>IFERROR(MID(A404,FIND("Hex(",A404)+4,1),"")</f>
        <v>7</v>
      </c>
      <c r="D404" s="7">
        <v>0</v>
      </c>
      <c r="E404" s="7" t="str">
        <f>IFERROR(MID(A404,FIND("NeuAc(",A404)+6,1),"")</f>
        <v>2</v>
      </c>
      <c r="F404" s="8" t="str">
        <f>IFERROR(MID(A404,FIND("NeuGc(",A404)+6,1),"")</f>
        <v>1</v>
      </c>
      <c r="G404" s="8">
        <v>0</v>
      </c>
      <c r="I404">
        <f>VALUE(B404)</f>
        <v>6</v>
      </c>
      <c r="J404">
        <f>VALUE(C404)</f>
        <v>7</v>
      </c>
      <c r="K404">
        <f>VALUE(D404)</f>
        <v>0</v>
      </c>
      <c r="L404">
        <f>VALUE(E404)</f>
        <v>2</v>
      </c>
      <c r="M404">
        <f t="shared" si="32"/>
        <v>1</v>
      </c>
      <c r="N404">
        <f t="shared" si="33"/>
        <v>0</v>
      </c>
      <c r="O404" t="str">
        <f t="shared" si="34"/>
        <v>6:7:0:2</v>
      </c>
      <c r="P404" t="str">
        <f t="shared" si="35"/>
        <v>6:7:0:2:1</v>
      </c>
      <c r="Q404" t="str">
        <f t="shared" si="36"/>
        <v>6:7:0:2:1:0</v>
      </c>
    </row>
    <row r="405" spans="1:17" x14ac:dyDescent="0.55000000000000004">
      <c r="A405" s="5" t="s">
        <v>241</v>
      </c>
      <c r="B405" s="7" t="str">
        <f>IFERROR(MID(A405,FIND("HexNAc",A405)+7,1),"")</f>
        <v>6</v>
      </c>
      <c r="C405" s="7" t="str">
        <f>IFERROR(MID(A405,FIND("Hex(",A405)+4,1),"")</f>
        <v>7</v>
      </c>
      <c r="D405" s="7" t="str">
        <f>IFERROR(MID(A405,FIND("Fuc(",A405)+4,1),"")</f>
        <v>1</v>
      </c>
      <c r="E405" s="7" t="str">
        <f>IFERROR(MID(A405,FIND("NeuAc(",A405)+6,1),"")</f>
        <v>2</v>
      </c>
      <c r="F405" s="8" t="str">
        <f>IFERROR(MID(A405,FIND("NeuGc(",A405)+6,1),"")</f>
        <v>1</v>
      </c>
      <c r="G405" s="8">
        <v>0</v>
      </c>
      <c r="I405">
        <f>VALUE(B405)</f>
        <v>6</v>
      </c>
      <c r="J405">
        <f>VALUE(C405)</f>
        <v>7</v>
      </c>
      <c r="K405">
        <f>VALUE(D405)</f>
        <v>1</v>
      </c>
      <c r="L405">
        <f>VALUE(E405)</f>
        <v>2</v>
      </c>
      <c r="M405">
        <f t="shared" si="32"/>
        <v>1</v>
      </c>
      <c r="N405">
        <f t="shared" si="33"/>
        <v>0</v>
      </c>
      <c r="O405" t="str">
        <f t="shared" si="34"/>
        <v>6:7:1:2</v>
      </c>
      <c r="P405" t="str">
        <f t="shared" si="35"/>
        <v>6:7:1:2:1</v>
      </c>
      <c r="Q405" t="str">
        <f t="shared" si="36"/>
        <v>6:7:1:2:1:0</v>
      </c>
    </row>
    <row r="406" spans="1:17" x14ac:dyDescent="0.55000000000000004">
      <c r="A406" s="5" t="s">
        <v>242</v>
      </c>
      <c r="B406" s="7" t="str">
        <f>IFERROR(MID(A406,FIND("HexNAc",A406)+7,1),"")</f>
        <v>6</v>
      </c>
      <c r="C406" s="7" t="str">
        <f>IFERROR(MID(A406,FIND("Hex(",A406)+4,1),"")</f>
        <v>7</v>
      </c>
      <c r="D406" s="7" t="str">
        <f>IFERROR(MID(A406,FIND("Fuc(",A406)+4,1),"")</f>
        <v>2</v>
      </c>
      <c r="E406" s="7" t="str">
        <f>IFERROR(MID(A406,FIND("NeuAc(",A406)+6,1),"")</f>
        <v>2</v>
      </c>
      <c r="F406" s="8" t="str">
        <f>IFERROR(MID(A406,FIND("NeuGc(",A406)+6,1),"")</f>
        <v>1</v>
      </c>
      <c r="G406" s="8">
        <v>0</v>
      </c>
      <c r="I406">
        <f>VALUE(B406)</f>
        <v>6</v>
      </c>
      <c r="J406">
        <f>VALUE(C406)</f>
        <v>7</v>
      </c>
      <c r="K406">
        <f>VALUE(D406)</f>
        <v>2</v>
      </c>
      <c r="L406">
        <f>VALUE(E406)</f>
        <v>2</v>
      </c>
      <c r="M406">
        <f t="shared" si="32"/>
        <v>1</v>
      </c>
      <c r="N406">
        <f t="shared" si="33"/>
        <v>0</v>
      </c>
      <c r="O406" t="str">
        <f t="shared" si="34"/>
        <v>6:7:2:2</v>
      </c>
      <c r="P406" t="str">
        <f t="shared" si="35"/>
        <v>6:7:2:2:1</v>
      </c>
      <c r="Q406" t="str">
        <f t="shared" si="36"/>
        <v>6:7:2:2:1:0</v>
      </c>
    </row>
    <row r="407" spans="1:17" x14ac:dyDescent="0.55000000000000004">
      <c r="A407" s="5" t="s">
        <v>243</v>
      </c>
      <c r="B407" s="7" t="str">
        <f>IFERROR(MID(A407,FIND("HexNAc",A407)+7,1),"")</f>
        <v>6</v>
      </c>
      <c r="C407" s="7" t="str">
        <f>IFERROR(MID(A407,FIND("Hex(",A407)+4,1),"")</f>
        <v>7</v>
      </c>
      <c r="D407" s="7" t="str">
        <f>IFERROR(MID(A407,FIND("Fuc(",A407)+4,1),"")</f>
        <v>3</v>
      </c>
      <c r="E407" s="7" t="str">
        <f>IFERROR(MID(A407,FIND("NeuAc(",A407)+6,1),"")</f>
        <v>2</v>
      </c>
      <c r="F407" s="8" t="str">
        <f>IFERROR(MID(A407,FIND("NeuGc(",A407)+6,1),"")</f>
        <v>1</v>
      </c>
      <c r="G407" s="8">
        <v>0</v>
      </c>
      <c r="I407">
        <f>VALUE(B407)</f>
        <v>6</v>
      </c>
      <c r="J407">
        <f>VALUE(C407)</f>
        <v>7</v>
      </c>
      <c r="K407">
        <f>VALUE(D407)</f>
        <v>3</v>
      </c>
      <c r="L407">
        <f>VALUE(E407)</f>
        <v>2</v>
      </c>
      <c r="M407">
        <f t="shared" si="32"/>
        <v>1</v>
      </c>
      <c r="N407">
        <f t="shared" si="33"/>
        <v>0</v>
      </c>
      <c r="O407" t="str">
        <f t="shared" si="34"/>
        <v>6:7:3:2</v>
      </c>
      <c r="P407" t="str">
        <f t="shared" si="35"/>
        <v>6:7:3:2:1</v>
      </c>
      <c r="Q407" t="str">
        <f t="shared" si="36"/>
        <v>6:7:3:2:1:0</v>
      </c>
    </row>
    <row r="408" spans="1:17" x14ac:dyDescent="0.55000000000000004">
      <c r="A408" s="5" t="s">
        <v>347</v>
      </c>
      <c r="B408" s="7" t="str">
        <f>IFERROR(MID(A408,FIND("HexNAc",A408)+7,1),"")</f>
        <v>6</v>
      </c>
      <c r="C408" s="7" t="str">
        <f>IFERROR(MID(A408,FIND("Hex(",A408)+4,1),"")</f>
        <v>6</v>
      </c>
      <c r="D408" s="7">
        <v>0</v>
      </c>
      <c r="E408" s="7" t="str">
        <f>IFERROR(MID(A408,FIND("NeuAc(",A408)+6,1),"")</f>
        <v>2</v>
      </c>
      <c r="F408" s="7">
        <v>0</v>
      </c>
      <c r="G408" s="8" t="str">
        <f>IFERROR(MID(A408,FIND("KDN(",A408)+4,1),"")</f>
        <v>1</v>
      </c>
      <c r="I408">
        <f>VALUE(B408)</f>
        <v>6</v>
      </c>
      <c r="J408">
        <f>VALUE(C408)</f>
        <v>6</v>
      </c>
      <c r="K408">
        <f>VALUE(D408)</f>
        <v>0</v>
      </c>
      <c r="L408">
        <f>VALUE(E408)</f>
        <v>2</v>
      </c>
      <c r="M408">
        <f t="shared" si="32"/>
        <v>0</v>
      </c>
      <c r="N408">
        <f t="shared" si="33"/>
        <v>1</v>
      </c>
      <c r="O408" t="str">
        <f t="shared" si="34"/>
        <v>6:6:0:2</v>
      </c>
      <c r="P408" t="str">
        <f t="shared" si="35"/>
        <v>6:6:0:2:0</v>
      </c>
      <c r="Q408" t="str">
        <f t="shared" si="36"/>
        <v>6:6:0:2:0:1</v>
      </c>
    </row>
    <row r="409" spans="1:17" x14ac:dyDescent="0.55000000000000004">
      <c r="A409" s="5" t="s">
        <v>348</v>
      </c>
      <c r="B409" s="7" t="str">
        <f>IFERROR(MID(A409,FIND("HexNAc",A409)+7,1),"")</f>
        <v>6</v>
      </c>
      <c r="C409" s="7" t="str">
        <f>IFERROR(MID(A409,FIND("Hex(",A409)+4,1),"")</f>
        <v>6</v>
      </c>
      <c r="D409" s="7" t="str">
        <f>IFERROR(MID(A409,FIND("Fuc(",A409)+4,1),"")</f>
        <v>1</v>
      </c>
      <c r="E409" s="7" t="str">
        <f>IFERROR(MID(A409,FIND("NeuAc(",A409)+6,1),"")</f>
        <v>2</v>
      </c>
      <c r="F409" s="7">
        <v>0</v>
      </c>
      <c r="G409" s="8" t="str">
        <f>IFERROR(MID(A409,FIND("KDN(",A409)+4,1),"")</f>
        <v>1</v>
      </c>
      <c r="I409">
        <f>VALUE(B409)</f>
        <v>6</v>
      </c>
      <c r="J409">
        <f>VALUE(C409)</f>
        <v>6</v>
      </c>
      <c r="K409">
        <f>VALUE(D409)</f>
        <v>1</v>
      </c>
      <c r="L409">
        <f>VALUE(E409)</f>
        <v>2</v>
      </c>
      <c r="M409">
        <f t="shared" si="32"/>
        <v>0</v>
      </c>
      <c r="N409">
        <f t="shared" si="33"/>
        <v>1</v>
      </c>
      <c r="O409" t="str">
        <f t="shared" si="34"/>
        <v>6:6:1:2</v>
      </c>
      <c r="P409" t="str">
        <f t="shared" si="35"/>
        <v>6:6:1:2:0</v>
      </c>
      <c r="Q409" t="str">
        <f t="shared" si="36"/>
        <v>6:6:1:2:0:1</v>
      </c>
    </row>
    <row r="410" spans="1:17" x14ac:dyDescent="0.55000000000000004">
      <c r="A410" s="5" t="s">
        <v>349</v>
      </c>
      <c r="B410" s="7" t="str">
        <f>IFERROR(MID(A410,FIND("HexNAc",A410)+7,1),"")</f>
        <v>6</v>
      </c>
      <c r="C410" s="7" t="str">
        <f>IFERROR(MID(A410,FIND("Hex(",A410)+4,1),"")</f>
        <v>6</v>
      </c>
      <c r="D410" s="7" t="str">
        <f>IFERROR(MID(A410,FIND("Fuc(",A410)+4,1),"")</f>
        <v>2</v>
      </c>
      <c r="E410" s="7" t="str">
        <f>IFERROR(MID(A410,FIND("NeuAc(",A410)+6,1),"")</f>
        <v>2</v>
      </c>
      <c r="F410" s="7">
        <v>0</v>
      </c>
      <c r="G410" s="8" t="str">
        <f>IFERROR(MID(A410,FIND("KDN(",A410)+4,1),"")</f>
        <v>1</v>
      </c>
      <c r="I410">
        <f>VALUE(B410)</f>
        <v>6</v>
      </c>
      <c r="J410">
        <f>VALUE(C410)</f>
        <v>6</v>
      </c>
      <c r="K410">
        <f>VALUE(D410)</f>
        <v>2</v>
      </c>
      <c r="L410">
        <f>VALUE(E410)</f>
        <v>2</v>
      </c>
      <c r="M410">
        <f t="shared" si="32"/>
        <v>0</v>
      </c>
      <c r="N410">
        <f t="shared" si="33"/>
        <v>1</v>
      </c>
      <c r="O410" t="str">
        <f t="shared" si="34"/>
        <v>6:6:2:2</v>
      </c>
      <c r="P410" t="str">
        <f t="shared" si="35"/>
        <v>6:6:2:2:0</v>
      </c>
      <c r="Q410" t="str">
        <f t="shared" si="36"/>
        <v>6:6:2:2:0:1</v>
      </c>
    </row>
    <row r="411" spans="1:17" x14ac:dyDescent="0.55000000000000004">
      <c r="A411" s="5" t="s">
        <v>350</v>
      </c>
      <c r="B411" s="7" t="str">
        <f>IFERROR(MID(A411,FIND("HexNAc",A411)+7,1),"")</f>
        <v>6</v>
      </c>
      <c r="C411" s="7" t="str">
        <f>IFERROR(MID(A411,FIND("Hex(",A411)+4,1),"")</f>
        <v>6</v>
      </c>
      <c r="D411" s="7" t="str">
        <f>IFERROR(MID(A411,FIND("Fuc(",A411)+4,1),"")</f>
        <v>3</v>
      </c>
      <c r="E411" s="7" t="str">
        <f>IFERROR(MID(A411,FIND("NeuAc(",A411)+6,1),"")</f>
        <v>2</v>
      </c>
      <c r="F411" s="7">
        <v>0</v>
      </c>
      <c r="G411" s="8" t="str">
        <f>IFERROR(MID(A411,FIND("KDN(",A411)+4,1),"")</f>
        <v>1</v>
      </c>
      <c r="I411">
        <f>VALUE(B411)</f>
        <v>6</v>
      </c>
      <c r="J411">
        <f>VALUE(C411)</f>
        <v>6</v>
      </c>
      <c r="K411">
        <f>VALUE(D411)</f>
        <v>3</v>
      </c>
      <c r="L411">
        <f>VALUE(E411)</f>
        <v>2</v>
      </c>
      <c r="M411">
        <f t="shared" si="32"/>
        <v>0</v>
      </c>
      <c r="N411">
        <f t="shared" si="33"/>
        <v>1</v>
      </c>
      <c r="O411" t="str">
        <f t="shared" si="34"/>
        <v>6:6:3:2</v>
      </c>
      <c r="P411" t="str">
        <f t="shared" si="35"/>
        <v>6:6:3:2:0</v>
      </c>
      <c r="Q411" t="str">
        <f t="shared" si="36"/>
        <v>6:6:3:2:0:1</v>
      </c>
    </row>
    <row r="412" spans="1:17" x14ac:dyDescent="0.55000000000000004">
      <c r="A412" s="5" t="s">
        <v>351</v>
      </c>
      <c r="B412" s="7" t="str">
        <f>IFERROR(MID(A412,FIND("HexNAc",A412)+7,1),"")</f>
        <v>6</v>
      </c>
      <c r="C412" s="7" t="str">
        <f>IFERROR(MID(A412,FIND("Hex(",A412)+4,1),"")</f>
        <v>7</v>
      </c>
      <c r="D412" s="7">
        <v>0</v>
      </c>
      <c r="E412" s="7" t="str">
        <f>IFERROR(MID(A412,FIND("NeuAc(",A412)+6,1),"")</f>
        <v>2</v>
      </c>
      <c r="F412" s="7">
        <v>0</v>
      </c>
      <c r="G412" s="8" t="str">
        <f>IFERROR(MID(A412,FIND("KDN(",A412)+4,1),"")</f>
        <v>1</v>
      </c>
      <c r="I412">
        <f>VALUE(B412)</f>
        <v>6</v>
      </c>
      <c r="J412">
        <f>VALUE(C412)</f>
        <v>7</v>
      </c>
      <c r="K412">
        <f>VALUE(D412)</f>
        <v>0</v>
      </c>
      <c r="L412">
        <f>VALUE(E412)</f>
        <v>2</v>
      </c>
      <c r="M412">
        <f t="shared" si="32"/>
        <v>0</v>
      </c>
      <c r="N412">
        <f t="shared" si="33"/>
        <v>1</v>
      </c>
      <c r="O412" t="str">
        <f t="shared" si="34"/>
        <v>6:7:0:2</v>
      </c>
      <c r="P412" t="str">
        <f t="shared" si="35"/>
        <v>6:7:0:2:0</v>
      </c>
      <c r="Q412" t="str">
        <f t="shared" si="36"/>
        <v>6:7:0:2:0:1</v>
      </c>
    </row>
    <row r="413" spans="1:17" x14ac:dyDescent="0.55000000000000004">
      <c r="A413" s="5" t="s">
        <v>352</v>
      </c>
      <c r="B413" s="7" t="str">
        <f>IFERROR(MID(A413,FIND("HexNAc",A413)+7,1),"")</f>
        <v>6</v>
      </c>
      <c r="C413" s="7" t="str">
        <f>IFERROR(MID(A413,FIND("Hex(",A413)+4,1),"")</f>
        <v>7</v>
      </c>
      <c r="D413" s="7" t="str">
        <f>IFERROR(MID(A413,FIND("Fuc(",A413)+4,1),"")</f>
        <v>1</v>
      </c>
      <c r="E413" s="7" t="str">
        <f>IFERROR(MID(A413,FIND("NeuAc(",A413)+6,1),"")</f>
        <v>2</v>
      </c>
      <c r="F413" s="7">
        <v>0</v>
      </c>
      <c r="G413" s="8" t="str">
        <f>IFERROR(MID(A413,FIND("KDN(",A413)+4,1),"")</f>
        <v>1</v>
      </c>
      <c r="I413">
        <f>VALUE(B413)</f>
        <v>6</v>
      </c>
      <c r="J413">
        <f>VALUE(C413)</f>
        <v>7</v>
      </c>
      <c r="K413">
        <f>VALUE(D413)</f>
        <v>1</v>
      </c>
      <c r="L413">
        <f>VALUE(E413)</f>
        <v>2</v>
      </c>
      <c r="M413">
        <f t="shared" si="32"/>
        <v>0</v>
      </c>
      <c r="N413">
        <f t="shared" si="33"/>
        <v>1</v>
      </c>
      <c r="O413" t="str">
        <f t="shared" si="34"/>
        <v>6:7:1:2</v>
      </c>
      <c r="P413" t="str">
        <f t="shared" si="35"/>
        <v>6:7:1:2:0</v>
      </c>
      <c r="Q413" t="str">
        <f t="shared" si="36"/>
        <v>6:7:1:2:0:1</v>
      </c>
    </row>
    <row r="414" spans="1:17" x14ac:dyDescent="0.55000000000000004">
      <c r="A414" s="5" t="s">
        <v>353</v>
      </c>
      <c r="B414" s="7" t="str">
        <f>IFERROR(MID(A414,FIND("HexNAc",A414)+7,1),"")</f>
        <v>6</v>
      </c>
      <c r="C414" s="7" t="str">
        <f>IFERROR(MID(A414,FIND("Hex(",A414)+4,1),"")</f>
        <v>7</v>
      </c>
      <c r="D414" s="7" t="str">
        <f>IFERROR(MID(A414,FIND("Fuc(",A414)+4,1),"")</f>
        <v>2</v>
      </c>
      <c r="E414" s="7" t="str">
        <f>IFERROR(MID(A414,FIND("NeuAc(",A414)+6,1),"")</f>
        <v>2</v>
      </c>
      <c r="F414" s="7">
        <v>0</v>
      </c>
      <c r="G414" s="8" t="str">
        <f>IFERROR(MID(A414,FIND("KDN(",A414)+4,1),"")</f>
        <v>1</v>
      </c>
      <c r="I414">
        <f>VALUE(B414)</f>
        <v>6</v>
      </c>
      <c r="J414">
        <f>VALUE(C414)</f>
        <v>7</v>
      </c>
      <c r="K414">
        <f>VALUE(D414)</f>
        <v>2</v>
      </c>
      <c r="L414">
        <f>VALUE(E414)</f>
        <v>2</v>
      </c>
      <c r="M414">
        <f t="shared" si="32"/>
        <v>0</v>
      </c>
      <c r="N414">
        <f t="shared" si="33"/>
        <v>1</v>
      </c>
      <c r="O414" t="str">
        <f t="shared" si="34"/>
        <v>6:7:2:2</v>
      </c>
      <c r="P414" t="str">
        <f t="shared" si="35"/>
        <v>6:7:2:2:0</v>
      </c>
      <c r="Q414" t="str">
        <f t="shared" si="36"/>
        <v>6:7:2:2:0:1</v>
      </c>
    </row>
    <row r="415" spans="1:17" x14ac:dyDescent="0.55000000000000004">
      <c r="A415" s="5" t="s">
        <v>354</v>
      </c>
      <c r="B415" s="7" t="str">
        <f>IFERROR(MID(A415,FIND("HexNAc",A415)+7,1),"")</f>
        <v>6</v>
      </c>
      <c r="C415" s="7" t="str">
        <f>IFERROR(MID(A415,FIND("Hex(",A415)+4,1),"")</f>
        <v>7</v>
      </c>
      <c r="D415" s="7" t="str">
        <f>IFERROR(MID(A415,FIND("Fuc(",A415)+4,1),"")</f>
        <v>3</v>
      </c>
      <c r="E415" s="7" t="str">
        <f>IFERROR(MID(A415,FIND("NeuAc(",A415)+6,1),"")</f>
        <v>2</v>
      </c>
      <c r="F415" s="7">
        <v>0</v>
      </c>
      <c r="G415" s="8" t="str">
        <f>IFERROR(MID(A415,FIND("KDN(",A415)+4,1),"")</f>
        <v>1</v>
      </c>
      <c r="I415">
        <f>VALUE(B415)</f>
        <v>6</v>
      </c>
      <c r="J415">
        <f>VALUE(C415)</f>
        <v>7</v>
      </c>
      <c r="K415">
        <f>VALUE(D415)</f>
        <v>3</v>
      </c>
      <c r="L415">
        <f>VALUE(E415)</f>
        <v>2</v>
      </c>
      <c r="M415">
        <f t="shared" si="32"/>
        <v>0</v>
      </c>
      <c r="N415">
        <f t="shared" si="33"/>
        <v>1</v>
      </c>
      <c r="O415" t="str">
        <f t="shared" si="34"/>
        <v>6:7:3:2</v>
      </c>
      <c r="P415" t="str">
        <f t="shared" si="35"/>
        <v>6:7:3:2:0</v>
      </c>
      <c r="Q415" t="str">
        <f t="shared" si="36"/>
        <v>6:7:3:2:0:1</v>
      </c>
    </row>
    <row r="416" spans="1:17" x14ac:dyDescent="0.55000000000000004">
      <c r="A416" s="5" t="s">
        <v>244</v>
      </c>
      <c r="B416" s="7" t="str">
        <f>IFERROR(MID(A416,FIND("HexNAc",A416)+7,1),"")</f>
        <v>6</v>
      </c>
      <c r="C416" s="7" t="str">
        <f>IFERROR(MID(A416,FIND("Hex(",A416)+4,1),"")</f>
        <v>6</v>
      </c>
      <c r="D416" s="7">
        <v>0</v>
      </c>
      <c r="E416" s="7" t="str">
        <f>IFERROR(MID(A416,FIND("NeuAc(",A416)+6,1),"")</f>
        <v>1</v>
      </c>
      <c r="F416" s="8" t="str">
        <f>IFERROR(MID(A416,FIND("NeuGc(",A416)+6,1),"")</f>
        <v>2</v>
      </c>
      <c r="G416" s="8">
        <v>0</v>
      </c>
      <c r="I416">
        <f>VALUE(B416)</f>
        <v>6</v>
      </c>
      <c r="J416">
        <f>VALUE(C416)</f>
        <v>6</v>
      </c>
      <c r="K416">
        <f>VALUE(D416)</f>
        <v>0</v>
      </c>
      <c r="L416">
        <f>VALUE(E416)</f>
        <v>1</v>
      </c>
      <c r="M416">
        <f t="shared" si="32"/>
        <v>2</v>
      </c>
      <c r="N416">
        <f t="shared" si="33"/>
        <v>0</v>
      </c>
      <c r="O416" t="str">
        <f t="shared" si="34"/>
        <v>6:6:0:1</v>
      </c>
      <c r="P416" t="str">
        <f t="shared" si="35"/>
        <v>6:6:0:1:2</v>
      </c>
      <c r="Q416" t="str">
        <f t="shared" si="36"/>
        <v>6:6:0:1:2:0</v>
      </c>
    </row>
    <row r="417" spans="1:17" x14ac:dyDescent="0.55000000000000004">
      <c r="A417" s="5" t="s">
        <v>245</v>
      </c>
      <c r="B417" s="7" t="str">
        <f>IFERROR(MID(A417,FIND("HexNAc",A417)+7,1),"")</f>
        <v>6</v>
      </c>
      <c r="C417" s="7" t="str">
        <f>IFERROR(MID(A417,FIND("Hex(",A417)+4,1),"")</f>
        <v>6</v>
      </c>
      <c r="D417" s="7" t="str">
        <f>IFERROR(MID(A417,FIND("Fuc(",A417)+4,1),"")</f>
        <v>1</v>
      </c>
      <c r="E417" s="7" t="str">
        <f>IFERROR(MID(A417,FIND("NeuAc(",A417)+6,1),"")</f>
        <v>1</v>
      </c>
      <c r="F417" s="8" t="str">
        <f>IFERROR(MID(A417,FIND("NeuGc(",A417)+6,1),"")</f>
        <v>2</v>
      </c>
      <c r="G417" s="8">
        <v>0</v>
      </c>
      <c r="I417">
        <f>VALUE(B417)</f>
        <v>6</v>
      </c>
      <c r="J417">
        <f>VALUE(C417)</f>
        <v>6</v>
      </c>
      <c r="K417">
        <f>VALUE(D417)</f>
        <v>1</v>
      </c>
      <c r="L417">
        <f>VALUE(E417)</f>
        <v>1</v>
      </c>
      <c r="M417">
        <f t="shared" si="32"/>
        <v>2</v>
      </c>
      <c r="N417">
        <f t="shared" si="33"/>
        <v>0</v>
      </c>
      <c r="O417" t="str">
        <f t="shared" si="34"/>
        <v>6:6:1:1</v>
      </c>
      <c r="P417" t="str">
        <f t="shared" si="35"/>
        <v>6:6:1:1:2</v>
      </c>
      <c r="Q417" t="str">
        <f t="shared" si="36"/>
        <v>6:6:1:1:2:0</v>
      </c>
    </row>
    <row r="418" spans="1:17" x14ac:dyDescent="0.55000000000000004">
      <c r="A418" s="5" t="s">
        <v>246</v>
      </c>
      <c r="B418" s="7" t="str">
        <f>IFERROR(MID(A418,FIND("HexNAc",A418)+7,1),"")</f>
        <v>6</v>
      </c>
      <c r="C418" s="7" t="str">
        <f>IFERROR(MID(A418,FIND("Hex(",A418)+4,1),"")</f>
        <v>6</v>
      </c>
      <c r="D418" s="7" t="str">
        <f>IFERROR(MID(A418,FIND("Fuc(",A418)+4,1),"")</f>
        <v>2</v>
      </c>
      <c r="E418" s="7" t="str">
        <f>IFERROR(MID(A418,FIND("NeuAc(",A418)+6,1),"")</f>
        <v>1</v>
      </c>
      <c r="F418" s="8" t="str">
        <f>IFERROR(MID(A418,FIND("NeuGc(",A418)+6,1),"")</f>
        <v>2</v>
      </c>
      <c r="G418" s="8">
        <v>0</v>
      </c>
      <c r="I418">
        <f>VALUE(B418)</f>
        <v>6</v>
      </c>
      <c r="J418">
        <f>VALUE(C418)</f>
        <v>6</v>
      </c>
      <c r="K418">
        <f>VALUE(D418)</f>
        <v>2</v>
      </c>
      <c r="L418">
        <f>VALUE(E418)</f>
        <v>1</v>
      </c>
      <c r="M418">
        <f t="shared" si="32"/>
        <v>2</v>
      </c>
      <c r="N418">
        <f t="shared" si="33"/>
        <v>0</v>
      </c>
      <c r="O418" t="str">
        <f t="shared" si="34"/>
        <v>6:6:2:1</v>
      </c>
      <c r="P418" t="str">
        <f t="shared" si="35"/>
        <v>6:6:2:1:2</v>
      </c>
      <c r="Q418" t="str">
        <f t="shared" si="36"/>
        <v>6:6:2:1:2:0</v>
      </c>
    </row>
    <row r="419" spans="1:17" x14ac:dyDescent="0.55000000000000004">
      <c r="A419" s="5" t="s">
        <v>247</v>
      </c>
      <c r="B419" s="7" t="str">
        <f>IFERROR(MID(A419,FIND("HexNAc",A419)+7,1),"")</f>
        <v>6</v>
      </c>
      <c r="C419" s="7" t="str">
        <f>IFERROR(MID(A419,FIND("Hex(",A419)+4,1),"")</f>
        <v>6</v>
      </c>
      <c r="D419" s="7" t="str">
        <f>IFERROR(MID(A419,FIND("Fuc(",A419)+4,1),"")</f>
        <v>3</v>
      </c>
      <c r="E419" s="7" t="str">
        <f>IFERROR(MID(A419,FIND("NeuAc(",A419)+6,1),"")</f>
        <v>1</v>
      </c>
      <c r="F419" s="8" t="str">
        <f>IFERROR(MID(A419,FIND("NeuGc(",A419)+6,1),"")</f>
        <v>2</v>
      </c>
      <c r="G419" s="8">
        <v>0</v>
      </c>
      <c r="I419">
        <f>VALUE(B419)</f>
        <v>6</v>
      </c>
      <c r="J419">
        <f>VALUE(C419)</f>
        <v>6</v>
      </c>
      <c r="K419">
        <f>VALUE(D419)</f>
        <v>3</v>
      </c>
      <c r="L419">
        <f>VALUE(E419)</f>
        <v>1</v>
      </c>
      <c r="M419">
        <f t="shared" si="32"/>
        <v>2</v>
      </c>
      <c r="N419">
        <f t="shared" si="33"/>
        <v>0</v>
      </c>
      <c r="O419" t="str">
        <f t="shared" si="34"/>
        <v>6:6:3:1</v>
      </c>
      <c r="P419" t="str">
        <f t="shared" si="35"/>
        <v>6:6:3:1:2</v>
      </c>
      <c r="Q419" t="str">
        <f t="shared" si="36"/>
        <v>6:6:3:1:2:0</v>
      </c>
    </row>
    <row r="420" spans="1:17" x14ac:dyDescent="0.55000000000000004">
      <c r="A420" s="5" t="s">
        <v>248</v>
      </c>
      <c r="B420" s="7" t="str">
        <f>IFERROR(MID(A420,FIND("HexNAc",A420)+7,1),"")</f>
        <v>6</v>
      </c>
      <c r="C420" s="7" t="str">
        <f>IFERROR(MID(A420,FIND("Hex(",A420)+4,1),"")</f>
        <v>7</v>
      </c>
      <c r="D420" s="7">
        <v>0</v>
      </c>
      <c r="E420" s="7" t="str">
        <f>IFERROR(MID(A420,FIND("NeuAc(",A420)+6,1),"")</f>
        <v>1</v>
      </c>
      <c r="F420" s="8" t="str">
        <f>IFERROR(MID(A420,FIND("NeuGc(",A420)+6,1),"")</f>
        <v>2</v>
      </c>
      <c r="G420" s="8">
        <v>0</v>
      </c>
      <c r="I420">
        <f>VALUE(B420)</f>
        <v>6</v>
      </c>
      <c r="J420">
        <f>VALUE(C420)</f>
        <v>7</v>
      </c>
      <c r="K420">
        <f>VALUE(D420)</f>
        <v>0</v>
      </c>
      <c r="L420">
        <f>VALUE(E420)</f>
        <v>1</v>
      </c>
      <c r="M420">
        <f t="shared" si="32"/>
        <v>2</v>
      </c>
      <c r="N420">
        <f t="shared" si="33"/>
        <v>0</v>
      </c>
      <c r="O420" t="str">
        <f t="shared" si="34"/>
        <v>6:7:0:1</v>
      </c>
      <c r="P420" t="str">
        <f t="shared" si="35"/>
        <v>6:7:0:1:2</v>
      </c>
      <c r="Q420" t="str">
        <f t="shared" si="36"/>
        <v>6:7:0:1:2:0</v>
      </c>
    </row>
    <row r="421" spans="1:17" x14ac:dyDescent="0.55000000000000004">
      <c r="A421" s="5" t="s">
        <v>249</v>
      </c>
      <c r="B421" s="7" t="str">
        <f>IFERROR(MID(A421,FIND("HexNAc",A421)+7,1),"")</f>
        <v>6</v>
      </c>
      <c r="C421" s="7" t="str">
        <f>IFERROR(MID(A421,FIND("Hex(",A421)+4,1),"")</f>
        <v>7</v>
      </c>
      <c r="D421" s="7" t="str">
        <f>IFERROR(MID(A421,FIND("Fuc(",A421)+4,1),"")</f>
        <v>1</v>
      </c>
      <c r="E421" s="7" t="str">
        <f>IFERROR(MID(A421,FIND("NeuAc(",A421)+6,1),"")</f>
        <v>1</v>
      </c>
      <c r="F421" s="8" t="str">
        <f>IFERROR(MID(A421,FIND("NeuGc(",A421)+6,1),"")</f>
        <v>2</v>
      </c>
      <c r="G421" s="8">
        <v>0</v>
      </c>
      <c r="I421">
        <f>VALUE(B421)</f>
        <v>6</v>
      </c>
      <c r="J421">
        <f>VALUE(C421)</f>
        <v>7</v>
      </c>
      <c r="K421">
        <f>VALUE(D421)</f>
        <v>1</v>
      </c>
      <c r="L421">
        <f>VALUE(E421)</f>
        <v>1</v>
      </c>
      <c r="M421">
        <f t="shared" si="32"/>
        <v>2</v>
      </c>
      <c r="N421">
        <f t="shared" si="33"/>
        <v>0</v>
      </c>
      <c r="O421" t="str">
        <f t="shared" si="34"/>
        <v>6:7:1:1</v>
      </c>
      <c r="P421" t="str">
        <f t="shared" si="35"/>
        <v>6:7:1:1:2</v>
      </c>
      <c r="Q421" t="str">
        <f t="shared" si="36"/>
        <v>6:7:1:1:2:0</v>
      </c>
    </row>
    <row r="422" spans="1:17" x14ac:dyDescent="0.55000000000000004">
      <c r="A422" s="5" t="s">
        <v>250</v>
      </c>
      <c r="B422" s="7" t="str">
        <f>IFERROR(MID(A422,FIND("HexNAc",A422)+7,1),"")</f>
        <v>6</v>
      </c>
      <c r="C422" s="7" t="str">
        <f>IFERROR(MID(A422,FIND("Hex(",A422)+4,1),"")</f>
        <v>7</v>
      </c>
      <c r="D422" s="7" t="str">
        <f>IFERROR(MID(A422,FIND("Fuc(",A422)+4,1),"")</f>
        <v>2</v>
      </c>
      <c r="E422" s="7" t="str">
        <f>IFERROR(MID(A422,FIND("NeuAc(",A422)+6,1),"")</f>
        <v>1</v>
      </c>
      <c r="F422" s="8" t="str">
        <f>IFERROR(MID(A422,FIND("NeuGc(",A422)+6,1),"")</f>
        <v>2</v>
      </c>
      <c r="G422" s="8">
        <v>0</v>
      </c>
      <c r="I422">
        <f>VALUE(B422)</f>
        <v>6</v>
      </c>
      <c r="J422">
        <f>VALUE(C422)</f>
        <v>7</v>
      </c>
      <c r="K422">
        <f>VALUE(D422)</f>
        <v>2</v>
      </c>
      <c r="L422">
        <f>VALUE(E422)</f>
        <v>1</v>
      </c>
      <c r="M422">
        <f t="shared" si="32"/>
        <v>2</v>
      </c>
      <c r="N422">
        <f t="shared" si="33"/>
        <v>0</v>
      </c>
      <c r="O422" t="str">
        <f t="shared" si="34"/>
        <v>6:7:2:1</v>
      </c>
      <c r="P422" t="str">
        <f t="shared" si="35"/>
        <v>6:7:2:1:2</v>
      </c>
      <c r="Q422" t="str">
        <f t="shared" si="36"/>
        <v>6:7:2:1:2:0</v>
      </c>
    </row>
    <row r="423" spans="1:17" x14ac:dyDescent="0.55000000000000004">
      <c r="A423" s="5" t="s">
        <v>251</v>
      </c>
      <c r="B423" s="7" t="str">
        <f>IFERROR(MID(A423,FIND("HexNAc",A423)+7,1),"")</f>
        <v>6</v>
      </c>
      <c r="C423" s="7" t="str">
        <f>IFERROR(MID(A423,FIND("Hex(",A423)+4,1),"")</f>
        <v>7</v>
      </c>
      <c r="D423" s="7" t="str">
        <f>IFERROR(MID(A423,FIND("Fuc(",A423)+4,1),"")</f>
        <v>3</v>
      </c>
      <c r="E423" s="7" t="str">
        <f>IFERROR(MID(A423,FIND("NeuAc(",A423)+6,1),"")</f>
        <v>1</v>
      </c>
      <c r="F423" s="8" t="str">
        <f>IFERROR(MID(A423,FIND("NeuGc(",A423)+6,1),"")</f>
        <v>2</v>
      </c>
      <c r="G423" s="8">
        <v>0</v>
      </c>
      <c r="I423">
        <f>VALUE(B423)</f>
        <v>6</v>
      </c>
      <c r="J423">
        <f>VALUE(C423)</f>
        <v>7</v>
      </c>
      <c r="K423">
        <f>VALUE(D423)</f>
        <v>3</v>
      </c>
      <c r="L423">
        <f>VALUE(E423)</f>
        <v>1</v>
      </c>
      <c r="M423">
        <f t="shared" si="32"/>
        <v>2</v>
      </c>
      <c r="N423">
        <f t="shared" si="33"/>
        <v>0</v>
      </c>
      <c r="O423" t="str">
        <f t="shared" si="34"/>
        <v>6:7:3:1</v>
      </c>
      <c r="P423" t="str">
        <f t="shared" si="35"/>
        <v>6:7:3:1:2</v>
      </c>
      <c r="Q423" t="str">
        <f t="shared" si="36"/>
        <v>6:7:3:1:2:0</v>
      </c>
    </row>
    <row r="424" spans="1:17" x14ac:dyDescent="0.55000000000000004">
      <c r="A424" s="5" t="s">
        <v>413</v>
      </c>
      <c r="B424" s="7" t="str">
        <f>IFERROR(MID(A424,FIND("HexNAc",A424)+7,1),"")</f>
        <v>6</v>
      </c>
      <c r="C424" s="7" t="str">
        <f>IFERROR(MID(A424,FIND("Hex(",A424)+4,1),"")</f>
        <v>6</v>
      </c>
      <c r="D424" s="7">
        <v>0</v>
      </c>
      <c r="E424" s="7" t="str">
        <f>IFERROR(MID(A424,FIND("NeuAc(",A424)+6,1),"")</f>
        <v>1</v>
      </c>
      <c r="F424" s="7">
        <v>0</v>
      </c>
      <c r="G424" s="8" t="str">
        <f>IFERROR(MID(A424,FIND("KDN(",A424)+4,1),"")</f>
        <v>2</v>
      </c>
      <c r="I424">
        <f>VALUE(B424)</f>
        <v>6</v>
      </c>
      <c r="J424">
        <f>VALUE(C424)</f>
        <v>6</v>
      </c>
      <c r="K424">
        <f>VALUE(D424)</f>
        <v>0</v>
      </c>
      <c r="L424">
        <f>VALUE(E424)</f>
        <v>1</v>
      </c>
      <c r="M424">
        <f t="shared" si="32"/>
        <v>0</v>
      </c>
      <c r="N424">
        <f t="shared" si="33"/>
        <v>2</v>
      </c>
      <c r="O424" t="str">
        <f t="shared" si="34"/>
        <v>6:6:0:1</v>
      </c>
      <c r="P424" t="str">
        <f t="shared" si="35"/>
        <v>6:6:0:1:0</v>
      </c>
      <c r="Q424" t="str">
        <f t="shared" si="36"/>
        <v>6:6:0:1:0:2</v>
      </c>
    </row>
    <row r="425" spans="1:17" x14ac:dyDescent="0.55000000000000004">
      <c r="A425" s="5" t="s">
        <v>414</v>
      </c>
      <c r="B425" s="7" t="str">
        <f>IFERROR(MID(A425,FIND("HexNAc",A425)+7,1),"")</f>
        <v>6</v>
      </c>
      <c r="C425" s="7" t="str">
        <f>IFERROR(MID(A425,FIND("Hex(",A425)+4,1),"")</f>
        <v>6</v>
      </c>
      <c r="D425" s="7" t="str">
        <f>IFERROR(MID(A425,FIND("Fuc(",A425)+4,1),"")</f>
        <v>1</v>
      </c>
      <c r="E425" s="7" t="str">
        <f>IFERROR(MID(A425,FIND("NeuAc(",A425)+6,1),"")</f>
        <v>1</v>
      </c>
      <c r="F425" s="7">
        <v>0</v>
      </c>
      <c r="G425" s="8" t="str">
        <f>IFERROR(MID(A425,FIND("KDN(",A425)+4,1),"")</f>
        <v>2</v>
      </c>
      <c r="I425">
        <f>VALUE(B425)</f>
        <v>6</v>
      </c>
      <c r="J425">
        <f>VALUE(C425)</f>
        <v>6</v>
      </c>
      <c r="K425">
        <f>VALUE(D425)</f>
        <v>1</v>
      </c>
      <c r="L425">
        <f>VALUE(E425)</f>
        <v>1</v>
      </c>
      <c r="M425">
        <f t="shared" si="32"/>
        <v>0</v>
      </c>
      <c r="N425">
        <f t="shared" si="33"/>
        <v>2</v>
      </c>
      <c r="O425" t="str">
        <f t="shared" si="34"/>
        <v>6:6:1:1</v>
      </c>
      <c r="P425" t="str">
        <f t="shared" si="35"/>
        <v>6:6:1:1:0</v>
      </c>
      <c r="Q425" t="str">
        <f t="shared" si="36"/>
        <v>6:6:1:1:0:2</v>
      </c>
    </row>
    <row r="426" spans="1:17" x14ac:dyDescent="0.55000000000000004">
      <c r="A426" s="5" t="s">
        <v>415</v>
      </c>
      <c r="B426" s="7" t="str">
        <f>IFERROR(MID(A426,FIND("HexNAc",A426)+7,1),"")</f>
        <v>6</v>
      </c>
      <c r="C426" s="7" t="str">
        <f>IFERROR(MID(A426,FIND("Hex(",A426)+4,1),"")</f>
        <v>6</v>
      </c>
      <c r="D426" s="7" t="str">
        <f>IFERROR(MID(A426,FIND("Fuc(",A426)+4,1),"")</f>
        <v>2</v>
      </c>
      <c r="E426" s="7" t="str">
        <f>IFERROR(MID(A426,FIND("NeuAc(",A426)+6,1),"")</f>
        <v>1</v>
      </c>
      <c r="F426" s="7">
        <v>0</v>
      </c>
      <c r="G426" s="8" t="str">
        <f>IFERROR(MID(A426,FIND("KDN(",A426)+4,1),"")</f>
        <v>2</v>
      </c>
      <c r="I426">
        <f>VALUE(B426)</f>
        <v>6</v>
      </c>
      <c r="J426">
        <f>VALUE(C426)</f>
        <v>6</v>
      </c>
      <c r="K426">
        <f>VALUE(D426)</f>
        <v>2</v>
      </c>
      <c r="L426">
        <f>VALUE(E426)</f>
        <v>1</v>
      </c>
      <c r="M426">
        <f t="shared" si="32"/>
        <v>0</v>
      </c>
      <c r="N426">
        <f t="shared" si="33"/>
        <v>2</v>
      </c>
      <c r="O426" t="str">
        <f t="shared" si="34"/>
        <v>6:6:2:1</v>
      </c>
      <c r="P426" t="str">
        <f t="shared" si="35"/>
        <v>6:6:2:1:0</v>
      </c>
      <c r="Q426" t="str">
        <f t="shared" si="36"/>
        <v>6:6:2:1:0:2</v>
      </c>
    </row>
    <row r="427" spans="1:17" x14ac:dyDescent="0.55000000000000004">
      <c r="A427" s="5" t="s">
        <v>416</v>
      </c>
      <c r="B427" s="7" t="str">
        <f>IFERROR(MID(A427,FIND("HexNAc",A427)+7,1),"")</f>
        <v>6</v>
      </c>
      <c r="C427" s="7" t="str">
        <f>IFERROR(MID(A427,FIND("Hex(",A427)+4,1),"")</f>
        <v>6</v>
      </c>
      <c r="D427" s="7" t="str">
        <f>IFERROR(MID(A427,FIND("Fuc(",A427)+4,1),"")</f>
        <v>3</v>
      </c>
      <c r="E427" s="7" t="str">
        <f>IFERROR(MID(A427,FIND("NeuAc(",A427)+6,1),"")</f>
        <v>1</v>
      </c>
      <c r="F427" s="7">
        <v>0</v>
      </c>
      <c r="G427" s="8" t="str">
        <f>IFERROR(MID(A427,FIND("KDN(",A427)+4,1),"")</f>
        <v>2</v>
      </c>
      <c r="I427">
        <f>VALUE(B427)</f>
        <v>6</v>
      </c>
      <c r="J427">
        <f>VALUE(C427)</f>
        <v>6</v>
      </c>
      <c r="K427">
        <f>VALUE(D427)</f>
        <v>3</v>
      </c>
      <c r="L427">
        <f>VALUE(E427)</f>
        <v>1</v>
      </c>
      <c r="M427">
        <f t="shared" si="32"/>
        <v>0</v>
      </c>
      <c r="N427">
        <f t="shared" si="33"/>
        <v>2</v>
      </c>
      <c r="O427" t="str">
        <f t="shared" si="34"/>
        <v>6:6:3:1</v>
      </c>
      <c r="P427" t="str">
        <f t="shared" si="35"/>
        <v>6:6:3:1:0</v>
      </c>
      <c r="Q427" t="str">
        <f t="shared" si="36"/>
        <v>6:6:3:1:0:2</v>
      </c>
    </row>
    <row r="428" spans="1:17" x14ac:dyDescent="0.55000000000000004">
      <c r="A428" s="5" t="s">
        <v>417</v>
      </c>
      <c r="B428" s="7" t="str">
        <f>IFERROR(MID(A428,FIND("HexNAc",A428)+7,1),"")</f>
        <v>6</v>
      </c>
      <c r="C428" s="7" t="str">
        <f>IFERROR(MID(A428,FIND("Hex(",A428)+4,1),"")</f>
        <v>7</v>
      </c>
      <c r="D428" s="7">
        <v>0</v>
      </c>
      <c r="E428" s="7" t="str">
        <f>IFERROR(MID(A428,FIND("NeuAc(",A428)+6,1),"")</f>
        <v>1</v>
      </c>
      <c r="F428" s="7">
        <v>0</v>
      </c>
      <c r="G428" s="8" t="str">
        <f>IFERROR(MID(A428,FIND("KDN(",A428)+4,1),"")</f>
        <v>2</v>
      </c>
      <c r="I428">
        <f>VALUE(B428)</f>
        <v>6</v>
      </c>
      <c r="J428">
        <f>VALUE(C428)</f>
        <v>7</v>
      </c>
      <c r="K428">
        <f>VALUE(D428)</f>
        <v>0</v>
      </c>
      <c r="L428">
        <f>VALUE(E428)</f>
        <v>1</v>
      </c>
      <c r="M428">
        <f t="shared" si="32"/>
        <v>0</v>
      </c>
      <c r="N428">
        <f t="shared" si="33"/>
        <v>2</v>
      </c>
      <c r="O428" t="str">
        <f t="shared" si="34"/>
        <v>6:7:0:1</v>
      </c>
      <c r="P428" t="str">
        <f t="shared" si="35"/>
        <v>6:7:0:1:0</v>
      </c>
      <c r="Q428" t="str">
        <f t="shared" si="36"/>
        <v>6:7:0:1:0:2</v>
      </c>
    </row>
    <row r="429" spans="1:17" x14ac:dyDescent="0.55000000000000004">
      <c r="A429" s="5" t="s">
        <v>418</v>
      </c>
      <c r="B429" s="7" t="str">
        <f>IFERROR(MID(A429,FIND("HexNAc",A429)+7,1),"")</f>
        <v>6</v>
      </c>
      <c r="C429" s="7" t="str">
        <f>IFERROR(MID(A429,FIND("Hex(",A429)+4,1),"")</f>
        <v>7</v>
      </c>
      <c r="D429" s="7" t="str">
        <f>IFERROR(MID(A429,FIND("Fuc(",A429)+4,1),"")</f>
        <v>1</v>
      </c>
      <c r="E429" s="7" t="str">
        <f>IFERROR(MID(A429,FIND("NeuAc(",A429)+6,1),"")</f>
        <v>1</v>
      </c>
      <c r="F429" s="7">
        <v>0</v>
      </c>
      <c r="G429" s="8" t="str">
        <f>IFERROR(MID(A429,FIND("KDN(",A429)+4,1),"")</f>
        <v>2</v>
      </c>
      <c r="I429">
        <f>VALUE(B429)</f>
        <v>6</v>
      </c>
      <c r="J429">
        <f>VALUE(C429)</f>
        <v>7</v>
      </c>
      <c r="K429">
        <f>VALUE(D429)</f>
        <v>1</v>
      </c>
      <c r="L429">
        <f>VALUE(E429)</f>
        <v>1</v>
      </c>
      <c r="M429">
        <f t="shared" si="32"/>
        <v>0</v>
      </c>
      <c r="N429">
        <f t="shared" si="33"/>
        <v>2</v>
      </c>
      <c r="O429" t="str">
        <f t="shared" si="34"/>
        <v>6:7:1:1</v>
      </c>
      <c r="P429" t="str">
        <f t="shared" si="35"/>
        <v>6:7:1:1:0</v>
      </c>
      <c r="Q429" t="str">
        <f t="shared" si="36"/>
        <v>6:7:1:1:0:2</v>
      </c>
    </row>
    <row r="430" spans="1:17" x14ac:dyDescent="0.55000000000000004">
      <c r="A430" s="5" t="s">
        <v>419</v>
      </c>
      <c r="B430" s="7" t="str">
        <f>IFERROR(MID(A430,FIND("HexNAc",A430)+7,1),"")</f>
        <v>6</v>
      </c>
      <c r="C430" s="7" t="str">
        <f>IFERROR(MID(A430,FIND("Hex(",A430)+4,1),"")</f>
        <v>7</v>
      </c>
      <c r="D430" s="7" t="str">
        <f>IFERROR(MID(A430,FIND("Fuc(",A430)+4,1),"")</f>
        <v>2</v>
      </c>
      <c r="E430" s="7" t="str">
        <f>IFERROR(MID(A430,FIND("NeuAc(",A430)+6,1),"")</f>
        <v>1</v>
      </c>
      <c r="F430" s="7">
        <v>0</v>
      </c>
      <c r="G430" s="8" t="str">
        <f>IFERROR(MID(A430,FIND("KDN(",A430)+4,1),"")</f>
        <v>2</v>
      </c>
      <c r="I430">
        <f>VALUE(B430)</f>
        <v>6</v>
      </c>
      <c r="J430">
        <f>VALUE(C430)</f>
        <v>7</v>
      </c>
      <c r="K430">
        <f>VALUE(D430)</f>
        <v>2</v>
      </c>
      <c r="L430">
        <f>VALUE(E430)</f>
        <v>1</v>
      </c>
      <c r="M430">
        <f t="shared" si="32"/>
        <v>0</v>
      </c>
      <c r="N430">
        <f t="shared" si="33"/>
        <v>2</v>
      </c>
      <c r="O430" t="str">
        <f t="shared" si="34"/>
        <v>6:7:2:1</v>
      </c>
      <c r="P430" t="str">
        <f t="shared" si="35"/>
        <v>6:7:2:1:0</v>
      </c>
      <c r="Q430" t="str">
        <f t="shared" si="36"/>
        <v>6:7:2:1:0:2</v>
      </c>
    </row>
    <row r="431" spans="1:17" x14ac:dyDescent="0.55000000000000004">
      <c r="A431" s="5" t="s">
        <v>420</v>
      </c>
      <c r="B431" s="7" t="str">
        <f>IFERROR(MID(A431,FIND("HexNAc",A431)+7,1),"")</f>
        <v>6</v>
      </c>
      <c r="C431" s="7" t="str">
        <f>IFERROR(MID(A431,FIND("Hex(",A431)+4,1),"")</f>
        <v>7</v>
      </c>
      <c r="D431" s="7" t="str">
        <f>IFERROR(MID(A431,FIND("Fuc(",A431)+4,1),"")</f>
        <v>3</v>
      </c>
      <c r="E431" s="7" t="str">
        <f>IFERROR(MID(A431,FIND("NeuAc(",A431)+6,1),"")</f>
        <v>1</v>
      </c>
      <c r="F431" s="7">
        <v>0</v>
      </c>
      <c r="G431" s="8" t="str">
        <f>IFERROR(MID(A431,FIND("KDN(",A431)+4,1),"")</f>
        <v>2</v>
      </c>
      <c r="I431">
        <f>VALUE(B431)</f>
        <v>6</v>
      </c>
      <c r="J431">
        <f>VALUE(C431)</f>
        <v>7</v>
      </c>
      <c r="K431">
        <f>VALUE(D431)</f>
        <v>3</v>
      </c>
      <c r="L431">
        <f>VALUE(E431)</f>
        <v>1</v>
      </c>
      <c r="M431">
        <f t="shared" si="32"/>
        <v>0</v>
      </c>
      <c r="N431">
        <f t="shared" si="33"/>
        <v>2</v>
      </c>
      <c r="O431" t="str">
        <f t="shared" si="34"/>
        <v>6:7:3:1</v>
      </c>
      <c r="P431" t="str">
        <f t="shared" si="35"/>
        <v>6:7:3:1:0</v>
      </c>
      <c r="Q431" t="str">
        <f t="shared" si="36"/>
        <v>6:7:3:1:0:2</v>
      </c>
    </row>
    <row r="432" spans="1:17" x14ac:dyDescent="0.55000000000000004">
      <c r="A432" s="5" t="s">
        <v>355</v>
      </c>
      <c r="B432" s="7" t="str">
        <f>IFERROR(MID(A432,FIND("HexNAc",A432)+7,1),"")</f>
        <v>6</v>
      </c>
      <c r="C432" s="7" t="str">
        <f>IFERROR(MID(A432,FIND("Hex(",A432)+4,1),"")</f>
        <v>6</v>
      </c>
      <c r="D432" s="7">
        <v>0</v>
      </c>
      <c r="E432" s="7" t="str">
        <f>IFERROR(MID(A432,FIND("NeuAc(",A432)+6,1),"")</f>
        <v>1</v>
      </c>
      <c r="F432" s="8" t="str">
        <f>IFERROR(MID(A432,FIND("NeuGc(",A432)+6,1),"")</f>
        <v>1</v>
      </c>
      <c r="G432" s="8" t="str">
        <f>IFERROR(MID(A432,FIND("KDN(",A432)+4,1),"")</f>
        <v>1</v>
      </c>
      <c r="I432">
        <f>VALUE(B432)</f>
        <v>6</v>
      </c>
      <c r="J432">
        <f>VALUE(C432)</f>
        <v>6</v>
      </c>
      <c r="K432">
        <f>VALUE(D432)</f>
        <v>0</v>
      </c>
      <c r="L432">
        <f>VALUE(E432)</f>
        <v>1</v>
      </c>
      <c r="M432">
        <f t="shared" si="32"/>
        <v>1</v>
      </c>
      <c r="N432">
        <f t="shared" si="33"/>
        <v>1</v>
      </c>
      <c r="O432" t="str">
        <f t="shared" si="34"/>
        <v>6:6:0:1</v>
      </c>
      <c r="P432" t="str">
        <f t="shared" si="35"/>
        <v>6:6:0:1:1</v>
      </c>
      <c r="Q432" t="str">
        <f t="shared" si="36"/>
        <v>6:6:0:1:1:1</v>
      </c>
    </row>
    <row r="433" spans="1:17" x14ac:dyDescent="0.55000000000000004">
      <c r="A433" s="5" t="s">
        <v>356</v>
      </c>
      <c r="B433" s="7" t="str">
        <f>IFERROR(MID(A433,FIND("HexNAc",A433)+7,1),"")</f>
        <v>6</v>
      </c>
      <c r="C433" s="7" t="str">
        <f>IFERROR(MID(A433,FIND("Hex(",A433)+4,1),"")</f>
        <v>6</v>
      </c>
      <c r="D433" s="7" t="str">
        <f>IFERROR(MID(A433,FIND("Fuc(",A433)+4,1),"")</f>
        <v>1</v>
      </c>
      <c r="E433" s="7" t="str">
        <f>IFERROR(MID(A433,FIND("NeuAc(",A433)+6,1),"")</f>
        <v>1</v>
      </c>
      <c r="F433" s="8" t="str">
        <f>IFERROR(MID(A433,FIND("NeuGc(",A433)+6,1),"")</f>
        <v>1</v>
      </c>
      <c r="G433" s="8" t="str">
        <f>IFERROR(MID(A433,FIND("KDN(",A433)+4,1),"")</f>
        <v>1</v>
      </c>
      <c r="I433">
        <f>VALUE(B433)</f>
        <v>6</v>
      </c>
      <c r="J433">
        <f>VALUE(C433)</f>
        <v>6</v>
      </c>
      <c r="K433">
        <f>VALUE(D433)</f>
        <v>1</v>
      </c>
      <c r="L433">
        <f>VALUE(E433)</f>
        <v>1</v>
      </c>
      <c r="M433">
        <f t="shared" si="32"/>
        <v>1</v>
      </c>
      <c r="N433">
        <f t="shared" si="33"/>
        <v>1</v>
      </c>
      <c r="O433" t="str">
        <f t="shared" si="34"/>
        <v>6:6:1:1</v>
      </c>
      <c r="P433" t="str">
        <f t="shared" si="35"/>
        <v>6:6:1:1:1</v>
      </c>
      <c r="Q433" t="str">
        <f t="shared" si="36"/>
        <v>6:6:1:1:1:1</v>
      </c>
    </row>
    <row r="434" spans="1:17" x14ac:dyDescent="0.55000000000000004">
      <c r="A434" s="5" t="s">
        <v>357</v>
      </c>
      <c r="B434" s="7" t="str">
        <f>IFERROR(MID(A434,FIND("HexNAc",A434)+7,1),"")</f>
        <v>6</v>
      </c>
      <c r="C434" s="7" t="str">
        <f>IFERROR(MID(A434,FIND("Hex(",A434)+4,1),"")</f>
        <v>6</v>
      </c>
      <c r="D434" s="7" t="str">
        <f>IFERROR(MID(A434,FIND("Fuc(",A434)+4,1),"")</f>
        <v>2</v>
      </c>
      <c r="E434" s="7" t="str">
        <f>IFERROR(MID(A434,FIND("NeuAc(",A434)+6,1),"")</f>
        <v>1</v>
      </c>
      <c r="F434" s="8" t="str">
        <f>IFERROR(MID(A434,FIND("NeuGc(",A434)+6,1),"")</f>
        <v>1</v>
      </c>
      <c r="G434" s="8" t="str">
        <f>IFERROR(MID(A434,FIND("KDN(",A434)+4,1),"")</f>
        <v>1</v>
      </c>
      <c r="I434">
        <f>VALUE(B434)</f>
        <v>6</v>
      </c>
      <c r="J434">
        <f>VALUE(C434)</f>
        <v>6</v>
      </c>
      <c r="K434">
        <f>VALUE(D434)</f>
        <v>2</v>
      </c>
      <c r="L434">
        <f>VALUE(E434)</f>
        <v>1</v>
      </c>
      <c r="M434">
        <f t="shared" si="32"/>
        <v>1</v>
      </c>
      <c r="N434">
        <f t="shared" si="33"/>
        <v>1</v>
      </c>
      <c r="O434" t="str">
        <f t="shared" si="34"/>
        <v>6:6:2:1</v>
      </c>
      <c r="P434" t="str">
        <f t="shared" si="35"/>
        <v>6:6:2:1:1</v>
      </c>
      <c r="Q434" t="str">
        <f t="shared" si="36"/>
        <v>6:6:2:1:1:1</v>
      </c>
    </row>
    <row r="435" spans="1:17" x14ac:dyDescent="0.55000000000000004">
      <c r="A435" s="5" t="s">
        <v>358</v>
      </c>
      <c r="B435" s="7" t="str">
        <f>IFERROR(MID(A435,FIND("HexNAc",A435)+7,1),"")</f>
        <v>6</v>
      </c>
      <c r="C435" s="7" t="str">
        <f>IFERROR(MID(A435,FIND("Hex(",A435)+4,1),"")</f>
        <v>6</v>
      </c>
      <c r="D435" s="7" t="str">
        <f>IFERROR(MID(A435,FIND("Fuc(",A435)+4,1),"")</f>
        <v>3</v>
      </c>
      <c r="E435" s="7" t="str">
        <f>IFERROR(MID(A435,FIND("NeuAc(",A435)+6,1),"")</f>
        <v>1</v>
      </c>
      <c r="F435" s="8" t="str">
        <f>IFERROR(MID(A435,FIND("NeuGc(",A435)+6,1),"")</f>
        <v>1</v>
      </c>
      <c r="G435" s="8" t="str">
        <f>IFERROR(MID(A435,FIND("KDN(",A435)+4,1),"")</f>
        <v>1</v>
      </c>
      <c r="I435">
        <f>VALUE(B435)</f>
        <v>6</v>
      </c>
      <c r="J435">
        <f>VALUE(C435)</f>
        <v>6</v>
      </c>
      <c r="K435">
        <f>VALUE(D435)</f>
        <v>3</v>
      </c>
      <c r="L435">
        <f>VALUE(E435)</f>
        <v>1</v>
      </c>
      <c r="M435">
        <f t="shared" si="32"/>
        <v>1</v>
      </c>
      <c r="N435">
        <f t="shared" si="33"/>
        <v>1</v>
      </c>
      <c r="O435" t="str">
        <f t="shared" si="34"/>
        <v>6:6:3:1</v>
      </c>
      <c r="P435" t="str">
        <f t="shared" si="35"/>
        <v>6:6:3:1:1</v>
      </c>
      <c r="Q435" t="str">
        <f t="shared" si="36"/>
        <v>6:6:3:1:1:1</v>
      </c>
    </row>
    <row r="436" spans="1:17" x14ac:dyDescent="0.55000000000000004">
      <c r="A436" s="5" t="s">
        <v>359</v>
      </c>
      <c r="B436" s="7" t="str">
        <f>IFERROR(MID(A436,FIND("HexNAc",A436)+7,1),"")</f>
        <v>6</v>
      </c>
      <c r="C436" s="7" t="str">
        <f>IFERROR(MID(A436,FIND("Hex(",A436)+4,1),"")</f>
        <v>7</v>
      </c>
      <c r="D436" s="7">
        <v>0</v>
      </c>
      <c r="E436" s="7" t="str">
        <f>IFERROR(MID(A436,FIND("NeuAc(",A436)+6,1),"")</f>
        <v>1</v>
      </c>
      <c r="F436" s="8" t="str">
        <f>IFERROR(MID(A436,FIND("NeuGc(",A436)+6,1),"")</f>
        <v>1</v>
      </c>
      <c r="G436" s="8" t="str">
        <f>IFERROR(MID(A436,FIND("KDN(",A436)+4,1),"")</f>
        <v>1</v>
      </c>
      <c r="I436">
        <f>VALUE(B436)</f>
        <v>6</v>
      </c>
      <c r="J436">
        <f>VALUE(C436)</f>
        <v>7</v>
      </c>
      <c r="K436">
        <f>VALUE(D436)</f>
        <v>0</v>
      </c>
      <c r="L436">
        <f>VALUE(E436)</f>
        <v>1</v>
      </c>
      <c r="M436">
        <f t="shared" si="32"/>
        <v>1</v>
      </c>
      <c r="N436">
        <f t="shared" si="33"/>
        <v>1</v>
      </c>
      <c r="O436" t="str">
        <f t="shared" si="34"/>
        <v>6:7:0:1</v>
      </c>
      <c r="P436" t="str">
        <f t="shared" si="35"/>
        <v>6:7:0:1:1</v>
      </c>
      <c r="Q436" t="str">
        <f t="shared" si="36"/>
        <v>6:7:0:1:1:1</v>
      </c>
    </row>
    <row r="437" spans="1:17" x14ac:dyDescent="0.55000000000000004">
      <c r="A437" s="5" t="s">
        <v>360</v>
      </c>
      <c r="B437" s="7" t="str">
        <f>IFERROR(MID(A437,FIND("HexNAc",A437)+7,1),"")</f>
        <v>6</v>
      </c>
      <c r="C437" s="7" t="str">
        <f>IFERROR(MID(A437,FIND("Hex(",A437)+4,1),"")</f>
        <v>7</v>
      </c>
      <c r="D437" s="7" t="str">
        <f>IFERROR(MID(A437,FIND("Fuc(",A437)+4,1),"")</f>
        <v>1</v>
      </c>
      <c r="E437" s="7" t="str">
        <f>IFERROR(MID(A437,FIND("NeuAc(",A437)+6,1),"")</f>
        <v>1</v>
      </c>
      <c r="F437" s="8" t="str">
        <f>IFERROR(MID(A437,FIND("NeuGc(",A437)+6,1),"")</f>
        <v>1</v>
      </c>
      <c r="G437" s="8" t="str">
        <f>IFERROR(MID(A437,FIND("KDN(",A437)+4,1),"")</f>
        <v>1</v>
      </c>
      <c r="I437">
        <f>VALUE(B437)</f>
        <v>6</v>
      </c>
      <c r="J437">
        <f>VALUE(C437)</f>
        <v>7</v>
      </c>
      <c r="K437">
        <f>VALUE(D437)</f>
        <v>1</v>
      </c>
      <c r="L437">
        <f>VALUE(E437)</f>
        <v>1</v>
      </c>
      <c r="M437">
        <f t="shared" si="32"/>
        <v>1</v>
      </c>
      <c r="N437">
        <f t="shared" si="33"/>
        <v>1</v>
      </c>
      <c r="O437" t="str">
        <f t="shared" si="34"/>
        <v>6:7:1:1</v>
      </c>
      <c r="P437" t="str">
        <f t="shared" si="35"/>
        <v>6:7:1:1:1</v>
      </c>
      <c r="Q437" t="str">
        <f t="shared" si="36"/>
        <v>6:7:1:1:1:1</v>
      </c>
    </row>
    <row r="438" spans="1:17" x14ac:dyDescent="0.55000000000000004">
      <c r="A438" s="5" t="s">
        <v>361</v>
      </c>
      <c r="B438" s="7" t="str">
        <f>IFERROR(MID(A438,FIND("HexNAc",A438)+7,1),"")</f>
        <v>6</v>
      </c>
      <c r="C438" s="7" t="str">
        <f>IFERROR(MID(A438,FIND("Hex(",A438)+4,1),"")</f>
        <v>7</v>
      </c>
      <c r="D438" s="7" t="str">
        <f>IFERROR(MID(A438,FIND("Fuc(",A438)+4,1),"")</f>
        <v>2</v>
      </c>
      <c r="E438" s="7" t="str">
        <f>IFERROR(MID(A438,FIND("NeuAc(",A438)+6,1),"")</f>
        <v>1</v>
      </c>
      <c r="F438" s="8" t="str">
        <f>IFERROR(MID(A438,FIND("NeuGc(",A438)+6,1),"")</f>
        <v>1</v>
      </c>
      <c r="G438" s="8" t="str">
        <f>IFERROR(MID(A438,FIND("KDN(",A438)+4,1),"")</f>
        <v>1</v>
      </c>
      <c r="I438">
        <f>VALUE(B438)</f>
        <v>6</v>
      </c>
      <c r="J438">
        <f>VALUE(C438)</f>
        <v>7</v>
      </c>
      <c r="K438">
        <f>VALUE(D438)</f>
        <v>2</v>
      </c>
      <c r="L438">
        <f>VALUE(E438)</f>
        <v>1</v>
      </c>
      <c r="M438">
        <f t="shared" si="32"/>
        <v>1</v>
      </c>
      <c r="N438">
        <f t="shared" si="33"/>
        <v>1</v>
      </c>
      <c r="O438" t="str">
        <f t="shared" si="34"/>
        <v>6:7:2:1</v>
      </c>
      <c r="P438" t="str">
        <f t="shared" si="35"/>
        <v>6:7:2:1:1</v>
      </c>
      <c r="Q438" t="str">
        <f t="shared" si="36"/>
        <v>6:7:2:1:1:1</v>
      </c>
    </row>
    <row r="439" spans="1:17" x14ac:dyDescent="0.55000000000000004">
      <c r="A439" s="5" t="s">
        <v>362</v>
      </c>
      <c r="B439" s="7" t="str">
        <f>IFERROR(MID(A439,FIND("HexNAc",A439)+7,1),"")</f>
        <v>6</v>
      </c>
      <c r="C439" s="7" t="str">
        <f>IFERROR(MID(A439,FIND("Hex(",A439)+4,1),"")</f>
        <v>7</v>
      </c>
      <c r="D439" s="7" t="str">
        <f>IFERROR(MID(A439,FIND("Fuc(",A439)+4,1),"")</f>
        <v>3</v>
      </c>
      <c r="E439" s="7" t="str">
        <f>IFERROR(MID(A439,FIND("NeuAc(",A439)+6,1),"")</f>
        <v>1</v>
      </c>
      <c r="F439" s="8" t="str">
        <f>IFERROR(MID(A439,FIND("NeuGc(",A439)+6,1),"")</f>
        <v>1</v>
      </c>
      <c r="G439" s="8" t="str">
        <f>IFERROR(MID(A439,FIND("KDN(",A439)+4,1),"")</f>
        <v>1</v>
      </c>
      <c r="I439">
        <f>VALUE(B439)</f>
        <v>6</v>
      </c>
      <c r="J439">
        <f>VALUE(C439)</f>
        <v>7</v>
      </c>
      <c r="K439">
        <f>VALUE(D439)</f>
        <v>3</v>
      </c>
      <c r="L439">
        <f>VALUE(E439)</f>
        <v>1</v>
      </c>
      <c r="M439">
        <f t="shared" si="32"/>
        <v>1</v>
      </c>
      <c r="N439">
        <f t="shared" si="33"/>
        <v>1</v>
      </c>
      <c r="O439" t="str">
        <f t="shared" si="34"/>
        <v>6:7:3:1</v>
      </c>
      <c r="P439" t="str">
        <f t="shared" si="35"/>
        <v>6:7:3:1:1</v>
      </c>
      <c r="Q439" t="str">
        <f t="shared" si="36"/>
        <v>6:7:3:1:1:1</v>
      </c>
    </row>
    <row r="440" spans="1:17" x14ac:dyDescent="0.55000000000000004">
      <c r="A440" s="5" t="s">
        <v>363</v>
      </c>
      <c r="B440" s="7" t="str">
        <f>IFERROR(MID(A440,FIND("HexNAc",A440)+7,1),"")</f>
        <v>6</v>
      </c>
      <c r="C440" s="7" t="str">
        <f>IFERROR(MID(A440,FIND("Hex(",A440)+4,1),"")</f>
        <v>6</v>
      </c>
      <c r="D440" s="7">
        <v>0</v>
      </c>
      <c r="E440" s="7">
        <v>0</v>
      </c>
      <c r="F440" s="8" t="str">
        <f>IFERROR(MID(A440,FIND("NeuGc(",A440)+6,1),"")</f>
        <v>2</v>
      </c>
      <c r="G440" s="8" t="str">
        <f>IFERROR(MID(A440,FIND("KDN(",A440)+4,1),"")</f>
        <v>1</v>
      </c>
      <c r="I440">
        <f>VALUE(B440)</f>
        <v>6</v>
      </c>
      <c r="J440">
        <f>VALUE(C440)</f>
        <v>6</v>
      </c>
      <c r="K440">
        <f>VALUE(D440)</f>
        <v>0</v>
      </c>
      <c r="L440">
        <f>VALUE(E440)</f>
        <v>0</v>
      </c>
      <c r="M440">
        <f t="shared" si="32"/>
        <v>2</v>
      </c>
      <c r="N440">
        <f t="shared" si="33"/>
        <v>1</v>
      </c>
      <c r="O440" t="str">
        <f t="shared" si="34"/>
        <v>6:6:0:0</v>
      </c>
      <c r="P440" t="str">
        <f t="shared" si="35"/>
        <v>6:6:0:0:2</v>
      </c>
      <c r="Q440" t="str">
        <f t="shared" si="36"/>
        <v>6:6:0:0:2:1</v>
      </c>
    </row>
    <row r="441" spans="1:17" x14ac:dyDescent="0.55000000000000004">
      <c r="A441" s="5" t="s">
        <v>364</v>
      </c>
      <c r="B441" s="7" t="str">
        <f>IFERROR(MID(A441,FIND("HexNAc",A441)+7,1),"")</f>
        <v>6</v>
      </c>
      <c r="C441" s="7" t="str">
        <f>IFERROR(MID(A441,FIND("Hex(",A441)+4,1),"")</f>
        <v>6</v>
      </c>
      <c r="D441" s="7" t="str">
        <f>IFERROR(MID(A441,FIND("Fuc(",A441)+4,1),"")</f>
        <v>1</v>
      </c>
      <c r="E441" s="7">
        <v>0</v>
      </c>
      <c r="F441" s="8" t="str">
        <f>IFERROR(MID(A441,FIND("NeuGc(",A441)+6,1),"")</f>
        <v>2</v>
      </c>
      <c r="G441" s="8" t="str">
        <f>IFERROR(MID(A441,FIND("KDN(",A441)+4,1),"")</f>
        <v>1</v>
      </c>
      <c r="I441">
        <f>VALUE(B441)</f>
        <v>6</v>
      </c>
      <c r="J441">
        <f>VALUE(C441)</f>
        <v>6</v>
      </c>
      <c r="K441">
        <f>VALUE(D441)</f>
        <v>1</v>
      </c>
      <c r="L441">
        <f>VALUE(E441)</f>
        <v>0</v>
      </c>
      <c r="M441">
        <f t="shared" si="32"/>
        <v>2</v>
      </c>
      <c r="N441">
        <f t="shared" si="33"/>
        <v>1</v>
      </c>
      <c r="O441" t="str">
        <f t="shared" si="34"/>
        <v>6:6:1:0</v>
      </c>
      <c r="P441" t="str">
        <f t="shared" si="35"/>
        <v>6:6:1:0:2</v>
      </c>
      <c r="Q441" t="str">
        <f t="shared" si="36"/>
        <v>6:6:1:0:2:1</v>
      </c>
    </row>
    <row r="442" spans="1:17" x14ac:dyDescent="0.55000000000000004">
      <c r="A442" s="5" t="s">
        <v>365</v>
      </c>
      <c r="B442" s="7" t="str">
        <f>IFERROR(MID(A442,FIND("HexNAc",A442)+7,1),"")</f>
        <v>6</v>
      </c>
      <c r="C442" s="7" t="str">
        <f>IFERROR(MID(A442,FIND("Hex(",A442)+4,1),"")</f>
        <v>6</v>
      </c>
      <c r="D442" s="7" t="str">
        <f>IFERROR(MID(A442,FIND("Fuc(",A442)+4,1),"")</f>
        <v>2</v>
      </c>
      <c r="E442" s="7">
        <v>0</v>
      </c>
      <c r="F442" s="8" t="str">
        <f>IFERROR(MID(A442,FIND("NeuGc(",A442)+6,1),"")</f>
        <v>2</v>
      </c>
      <c r="G442" s="8" t="str">
        <f>IFERROR(MID(A442,FIND("KDN(",A442)+4,1),"")</f>
        <v>1</v>
      </c>
      <c r="I442">
        <f>VALUE(B442)</f>
        <v>6</v>
      </c>
      <c r="J442">
        <f>VALUE(C442)</f>
        <v>6</v>
      </c>
      <c r="K442">
        <f>VALUE(D442)</f>
        <v>2</v>
      </c>
      <c r="L442">
        <f>VALUE(E442)</f>
        <v>0</v>
      </c>
      <c r="M442">
        <f t="shared" si="32"/>
        <v>2</v>
      </c>
      <c r="N442">
        <f t="shared" si="33"/>
        <v>1</v>
      </c>
      <c r="O442" t="str">
        <f t="shared" si="34"/>
        <v>6:6:2:0</v>
      </c>
      <c r="P442" t="str">
        <f t="shared" si="35"/>
        <v>6:6:2:0:2</v>
      </c>
      <c r="Q442" t="str">
        <f t="shared" si="36"/>
        <v>6:6:2:0:2:1</v>
      </c>
    </row>
    <row r="443" spans="1:17" x14ac:dyDescent="0.55000000000000004">
      <c r="A443" s="5" t="s">
        <v>366</v>
      </c>
      <c r="B443" s="7" t="str">
        <f>IFERROR(MID(A443,FIND("HexNAc",A443)+7,1),"")</f>
        <v>6</v>
      </c>
      <c r="C443" s="7" t="str">
        <f>IFERROR(MID(A443,FIND("Hex(",A443)+4,1),"")</f>
        <v>6</v>
      </c>
      <c r="D443" s="7" t="str">
        <f>IFERROR(MID(A443,FIND("Fuc(",A443)+4,1),"")</f>
        <v>3</v>
      </c>
      <c r="E443" s="7">
        <v>0</v>
      </c>
      <c r="F443" s="8" t="str">
        <f>IFERROR(MID(A443,FIND("NeuGc(",A443)+6,1),"")</f>
        <v>2</v>
      </c>
      <c r="G443" s="8" t="str">
        <f>IFERROR(MID(A443,FIND("KDN(",A443)+4,1),"")</f>
        <v>1</v>
      </c>
      <c r="I443">
        <f>VALUE(B443)</f>
        <v>6</v>
      </c>
      <c r="J443">
        <f>VALUE(C443)</f>
        <v>6</v>
      </c>
      <c r="K443">
        <f>VALUE(D443)</f>
        <v>3</v>
      </c>
      <c r="L443">
        <f>VALUE(E443)</f>
        <v>0</v>
      </c>
      <c r="M443">
        <f t="shared" si="32"/>
        <v>2</v>
      </c>
      <c r="N443">
        <f t="shared" si="33"/>
        <v>1</v>
      </c>
      <c r="O443" t="str">
        <f t="shared" si="34"/>
        <v>6:6:3:0</v>
      </c>
      <c r="P443" t="str">
        <f t="shared" si="35"/>
        <v>6:6:3:0:2</v>
      </c>
      <c r="Q443" t="str">
        <f t="shared" si="36"/>
        <v>6:6:3:0:2:1</v>
      </c>
    </row>
    <row r="444" spans="1:17" x14ac:dyDescent="0.55000000000000004">
      <c r="A444" s="5" t="s">
        <v>367</v>
      </c>
      <c r="B444" s="7" t="str">
        <f>IFERROR(MID(A444,FIND("HexNAc",A444)+7,1),"")</f>
        <v>6</v>
      </c>
      <c r="C444" s="7" t="str">
        <f>IFERROR(MID(A444,FIND("Hex(",A444)+4,1),"")</f>
        <v>7</v>
      </c>
      <c r="D444" s="7">
        <v>0</v>
      </c>
      <c r="E444" s="7">
        <v>0</v>
      </c>
      <c r="F444" s="8" t="str">
        <f>IFERROR(MID(A444,FIND("NeuGc(",A444)+6,1),"")</f>
        <v>2</v>
      </c>
      <c r="G444" s="8" t="str">
        <f>IFERROR(MID(A444,FIND("KDN(",A444)+4,1),"")</f>
        <v>1</v>
      </c>
      <c r="I444">
        <f>VALUE(B444)</f>
        <v>6</v>
      </c>
      <c r="J444">
        <f>VALUE(C444)</f>
        <v>7</v>
      </c>
      <c r="K444">
        <f>VALUE(D444)</f>
        <v>0</v>
      </c>
      <c r="L444">
        <f>VALUE(E444)</f>
        <v>0</v>
      </c>
      <c r="M444">
        <f t="shared" si="32"/>
        <v>2</v>
      </c>
      <c r="N444">
        <f t="shared" si="33"/>
        <v>1</v>
      </c>
      <c r="O444" t="str">
        <f t="shared" si="34"/>
        <v>6:7:0:0</v>
      </c>
      <c r="P444" t="str">
        <f t="shared" si="35"/>
        <v>6:7:0:0:2</v>
      </c>
      <c r="Q444" t="str">
        <f t="shared" si="36"/>
        <v>6:7:0:0:2:1</v>
      </c>
    </row>
    <row r="445" spans="1:17" x14ac:dyDescent="0.55000000000000004">
      <c r="A445" s="5" t="s">
        <v>368</v>
      </c>
      <c r="B445" s="7" t="str">
        <f>IFERROR(MID(A445,FIND("HexNAc",A445)+7,1),"")</f>
        <v>6</v>
      </c>
      <c r="C445" s="7" t="str">
        <f>IFERROR(MID(A445,FIND("Hex(",A445)+4,1),"")</f>
        <v>7</v>
      </c>
      <c r="D445" s="7" t="str">
        <f>IFERROR(MID(A445,FIND("Fuc(",A445)+4,1),"")</f>
        <v>1</v>
      </c>
      <c r="E445" s="7">
        <v>0</v>
      </c>
      <c r="F445" s="8" t="str">
        <f>IFERROR(MID(A445,FIND("NeuGc(",A445)+6,1),"")</f>
        <v>2</v>
      </c>
      <c r="G445" s="8" t="str">
        <f>IFERROR(MID(A445,FIND("KDN(",A445)+4,1),"")</f>
        <v>1</v>
      </c>
      <c r="I445">
        <f>VALUE(B445)</f>
        <v>6</v>
      </c>
      <c r="J445">
        <f>VALUE(C445)</f>
        <v>7</v>
      </c>
      <c r="K445">
        <f>VALUE(D445)</f>
        <v>1</v>
      </c>
      <c r="L445">
        <f>VALUE(E445)</f>
        <v>0</v>
      </c>
      <c r="M445">
        <f t="shared" si="32"/>
        <v>2</v>
      </c>
      <c r="N445">
        <f t="shared" si="33"/>
        <v>1</v>
      </c>
      <c r="O445" t="str">
        <f t="shared" si="34"/>
        <v>6:7:1:0</v>
      </c>
      <c r="P445" t="str">
        <f t="shared" si="35"/>
        <v>6:7:1:0:2</v>
      </c>
      <c r="Q445" t="str">
        <f t="shared" si="36"/>
        <v>6:7:1:0:2:1</v>
      </c>
    </row>
    <row r="446" spans="1:17" x14ac:dyDescent="0.55000000000000004">
      <c r="A446" s="5" t="s">
        <v>369</v>
      </c>
      <c r="B446" s="7" t="str">
        <f>IFERROR(MID(A446,FIND("HexNAc",A446)+7,1),"")</f>
        <v>6</v>
      </c>
      <c r="C446" s="7" t="str">
        <f>IFERROR(MID(A446,FIND("Hex(",A446)+4,1),"")</f>
        <v>7</v>
      </c>
      <c r="D446" s="7" t="str">
        <f>IFERROR(MID(A446,FIND("Fuc(",A446)+4,1),"")</f>
        <v>2</v>
      </c>
      <c r="E446" s="7">
        <v>0</v>
      </c>
      <c r="F446" s="8" t="str">
        <f>IFERROR(MID(A446,FIND("NeuGc(",A446)+6,1),"")</f>
        <v>2</v>
      </c>
      <c r="G446" s="8" t="str">
        <f>IFERROR(MID(A446,FIND("KDN(",A446)+4,1),"")</f>
        <v>1</v>
      </c>
      <c r="I446">
        <f>VALUE(B446)</f>
        <v>6</v>
      </c>
      <c r="J446">
        <f>VALUE(C446)</f>
        <v>7</v>
      </c>
      <c r="K446">
        <f>VALUE(D446)</f>
        <v>2</v>
      </c>
      <c r="L446">
        <f>VALUE(E446)</f>
        <v>0</v>
      </c>
      <c r="M446">
        <f t="shared" si="32"/>
        <v>2</v>
      </c>
      <c r="N446">
        <f t="shared" si="33"/>
        <v>1</v>
      </c>
      <c r="O446" t="str">
        <f t="shared" si="34"/>
        <v>6:7:2:0</v>
      </c>
      <c r="P446" t="str">
        <f t="shared" si="35"/>
        <v>6:7:2:0:2</v>
      </c>
      <c r="Q446" t="str">
        <f t="shared" si="36"/>
        <v>6:7:2:0:2:1</v>
      </c>
    </row>
    <row r="447" spans="1:17" x14ac:dyDescent="0.55000000000000004">
      <c r="A447" s="5" t="s">
        <v>370</v>
      </c>
      <c r="B447" s="7" t="str">
        <f>IFERROR(MID(A447,FIND("HexNAc",A447)+7,1),"")</f>
        <v>6</v>
      </c>
      <c r="C447" s="7" t="str">
        <f>IFERROR(MID(A447,FIND("Hex(",A447)+4,1),"")</f>
        <v>7</v>
      </c>
      <c r="D447" s="7" t="str">
        <f>IFERROR(MID(A447,FIND("Fuc(",A447)+4,1),"")</f>
        <v>3</v>
      </c>
      <c r="E447" s="7">
        <v>0</v>
      </c>
      <c r="F447" s="8" t="str">
        <f>IFERROR(MID(A447,FIND("NeuGc(",A447)+6,1),"")</f>
        <v>2</v>
      </c>
      <c r="G447" s="8" t="str">
        <f>IFERROR(MID(A447,FIND("KDN(",A447)+4,1),"")</f>
        <v>1</v>
      </c>
      <c r="I447">
        <f>VALUE(B447)</f>
        <v>6</v>
      </c>
      <c r="J447">
        <f>VALUE(C447)</f>
        <v>7</v>
      </c>
      <c r="K447">
        <f>VALUE(D447)</f>
        <v>3</v>
      </c>
      <c r="L447">
        <f>VALUE(E447)</f>
        <v>0</v>
      </c>
      <c r="M447">
        <f t="shared" si="32"/>
        <v>2</v>
      </c>
      <c r="N447">
        <f t="shared" si="33"/>
        <v>1</v>
      </c>
      <c r="O447" t="str">
        <f t="shared" si="34"/>
        <v>6:7:3:0</v>
      </c>
      <c r="P447" t="str">
        <f t="shared" si="35"/>
        <v>6:7:3:0:2</v>
      </c>
      <c r="Q447" t="str">
        <f t="shared" si="36"/>
        <v>6:7:3:0:2:1</v>
      </c>
    </row>
    <row r="448" spans="1:17" x14ac:dyDescent="0.55000000000000004">
      <c r="A448" s="5" t="s">
        <v>421</v>
      </c>
      <c r="B448" s="7" t="str">
        <f>IFERROR(MID(A448,FIND("HexNAc",A448)+7,1),"")</f>
        <v>6</v>
      </c>
      <c r="C448" s="7" t="str">
        <f>IFERROR(MID(A448,FIND("Hex(",A448)+4,1),"")</f>
        <v>6</v>
      </c>
      <c r="D448" s="7">
        <v>0</v>
      </c>
      <c r="E448" s="7">
        <v>0</v>
      </c>
      <c r="F448" s="8" t="str">
        <f>IFERROR(MID(A448,FIND("NeuGc(",A448)+6,1),"")</f>
        <v>1</v>
      </c>
      <c r="G448" s="8" t="str">
        <f>IFERROR(MID(A448,FIND("KDN(",A448)+4,1),"")</f>
        <v>2</v>
      </c>
      <c r="I448">
        <f>VALUE(B448)</f>
        <v>6</v>
      </c>
      <c r="J448">
        <f>VALUE(C448)</f>
        <v>6</v>
      </c>
      <c r="K448">
        <f>VALUE(D448)</f>
        <v>0</v>
      </c>
      <c r="L448">
        <f>VALUE(E448)</f>
        <v>0</v>
      </c>
      <c r="M448">
        <f t="shared" si="32"/>
        <v>1</v>
      </c>
      <c r="N448">
        <f t="shared" si="33"/>
        <v>2</v>
      </c>
      <c r="O448" t="str">
        <f t="shared" si="34"/>
        <v>6:6:0:0</v>
      </c>
      <c r="P448" t="str">
        <f t="shared" si="35"/>
        <v>6:6:0:0:1</v>
      </c>
      <c r="Q448" t="str">
        <f t="shared" si="36"/>
        <v>6:6:0:0:1:2</v>
      </c>
    </row>
    <row r="449" spans="1:17" x14ac:dyDescent="0.55000000000000004">
      <c r="A449" s="5" t="s">
        <v>422</v>
      </c>
      <c r="B449" s="7" t="str">
        <f>IFERROR(MID(A449,FIND("HexNAc",A449)+7,1),"")</f>
        <v>6</v>
      </c>
      <c r="C449" s="7" t="str">
        <f>IFERROR(MID(A449,FIND("Hex(",A449)+4,1),"")</f>
        <v>6</v>
      </c>
      <c r="D449" s="7" t="str">
        <f>IFERROR(MID(A449,FIND("Fuc(",A449)+4,1),"")</f>
        <v>1</v>
      </c>
      <c r="E449" s="7">
        <v>0</v>
      </c>
      <c r="F449" s="8" t="str">
        <f>IFERROR(MID(A449,FIND("NeuGc(",A449)+6,1),"")</f>
        <v>1</v>
      </c>
      <c r="G449" s="8" t="str">
        <f>IFERROR(MID(A449,FIND("KDN(",A449)+4,1),"")</f>
        <v>2</v>
      </c>
      <c r="I449">
        <f>VALUE(B449)</f>
        <v>6</v>
      </c>
      <c r="J449">
        <f>VALUE(C449)</f>
        <v>6</v>
      </c>
      <c r="K449">
        <f>VALUE(D449)</f>
        <v>1</v>
      </c>
      <c r="L449">
        <f>VALUE(E449)</f>
        <v>0</v>
      </c>
      <c r="M449">
        <f t="shared" si="32"/>
        <v>1</v>
      </c>
      <c r="N449">
        <f t="shared" si="33"/>
        <v>2</v>
      </c>
      <c r="O449" t="str">
        <f t="shared" si="34"/>
        <v>6:6:1:0</v>
      </c>
      <c r="P449" t="str">
        <f t="shared" si="35"/>
        <v>6:6:1:0:1</v>
      </c>
      <c r="Q449" t="str">
        <f t="shared" si="36"/>
        <v>6:6:1:0:1:2</v>
      </c>
    </row>
    <row r="450" spans="1:17" x14ac:dyDescent="0.55000000000000004">
      <c r="A450" s="5" t="s">
        <v>423</v>
      </c>
      <c r="B450" s="7" t="str">
        <f>IFERROR(MID(A450,FIND("HexNAc",A450)+7,1),"")</f>
        <v>6</v>
      </c>
      <c r="C450" s="7" t="str">
        <f>IFERROR(MID(A450,FIND("Hex(",A450)+4,1),"")</f>
        <v>6</v>
      </c>
      <c r="D450" s="7" t="str">
        <f>IFERROR(MID(A450,FIND("Fuc(",A450)+4,1),"")</f>
        <v>2</v>
      </c>
      <c r="E450" s="7">
        <v>0</v>
      </c>
      <c r="F450" s="8" t="str">
        <f>IFERROR(MID(A450,FIND("NeuGc(",A450)+6,1),"")</f>
        <v>1</v>
      </c>
      <c r="G450" s="8" t="str">
        <f>IFERROR(MID(A450,FIND("KDN(",A450)+4,1),"")</f>
        <v>2</v>
      </c>
      <c r="I450">
        <f>VALUE(B450)</f>
        <v>6</v>
      </c>
      <c r="J450">
        <f>VALUE(C450)</f>
        <v>6</v>
      </c>
      <c r="K450">
        <f>VALUE(D450)</f>
        <v>2</v>
      </c>
      <c r="L450">
        <f>VALUE(E450)</f>
        <v>0</v>
      </c>
      <c r="M450">
        <f t="shared" si="32"/>
        <v>1</v>
      </c>
      <c r="N450">
        <f t="shared" si="33"/>
        <v>2</v>
      </c>
      <c r="O450" t="str">
        <f t="shared" si="34"/>
        <v>6:6:2:0</v>
      </c>
      <c r="P450" t="str">
        <f t="shared" si="35"/>
        <v>6:6:2:0:1</v>
      </c>
      <c r="Q450" t="str">
        <f t="shared" si="36"/>
        <v>6:6:2:0:1:2</v>
      </c>
    </row>
    <row r="451" spans="1:17" x14ac:dyDescent="0.55000000000000004">
      <c r="A451" s="5" t="s">
        <v>424</v>
      </c>
      <c r="B451" s="7" t="str">
        <f>IFERROR(MID(A451,FIND("HexNAc",A451)+7,1),"")</f>
        <v>6</v>
      </c>
      <c r="C451" s="7" t="str">
        <f>IFERROR(MID(A451,FIND("Hex(",A451)+4,1),"")</f>
        <v>6</v>
      </c>
      <c r="D451" s="7" t="str">
        <f>IFERROR(MID(A451,FIND("Fuc(",A451)+4,1),"")</f>
        <v>3</v>
      </c>
      <c r="E451" s="7">
        <v>0</v>
      </c>
      <c r="F451" s="8" t="str">
        <f>IFERROR(MID(A451,FIND("NeuGc(",A451)+6,1),"")</f>
        <v>1</v>
      </c>
      <c r="G451" s="8" t="str">
        <f>IFERROR(MID(A451,FIND("KDN(",A451)+4,1),"")</f>
        <v>2</v>
      </c>
      <c r="I451">
        <f>VALUE(B451)</f>
        <v>6</v>
      </c>
      <c r="J451">
        <f>VALUE(C451)</f>
        <v>6</v>
      </c>
      <c r="K451">
        <f>VALUE(D451)</f>
        <v>3</v>
      </c>
      <c r="L451">
        <f>VALUE(E451)</f>
        <v>0</v>
      </c>
      <c r="M451">
        <f t="shared" ref="M451:M507" si="37">VALUE(F451)</f>
        <v>1</v>
      </c>
      <c r="N451">
        <f t="shared" ref="N451:N507" si="38">VALUE(G451)</f>
        <v>2</v>
      </c>
      <c r="O451" t="str">
        <f t="shared" ref="O451:O507" si="39">_xlfn.TEXTJOIN(":",TRUE,I451,J451,K451,L451)</f>
        <v>6:6:3:0</v>
      </c>
      <c r="P451" t="str">
        <f t="shared" ref="P451:P507" si="40">_xlfn.TEXTJOIN(":",TRUE,I451,J451,K451,L451,M451)</f>
        <v>6:6:3:0:1</v>
      </c>
      <c r="Q451" t="str">
        <f t="shared" ref="Q451:Q507" si="41">_xlfn.TEXTJOIN(":",TRUE,I451,J451,K451,L451,M451,N451)</f>
        <v>6:6:3:0:1:2</v>
      </c>
    </row>
    <row r="452" spans="1:17" x14ac:dyDescent="0.55000000000000004">
      <c r="A452" s="5" t="s">
        <v>425</v>
      </c>
      <c r="B452" s="7" t="str">
        <f>IFERROR(MID(A452,FIND("HexNAc",A452)+7,1),"")</f>
        <v>6</v>
      </c>
      <c r="C452" s="7" t="str">
        <f>IFERROR(MID(A452,FIND("Hex(",A452)+4,1),"")</f>
        <v>7</v>
      </c>
      <c r="D452" s="7">
        <v>0</v>
      </c>
      <c r="E452" s="7">
        <v>0</v>
      </c>
      <c r="F452" s="8" t="str">
        <f>IFERROR(MID(A452,FIND("NeuGc(",A452)+6,1),"")</f>
        <v>1</v>
      </c>
      <c r="G452" s="8" t="str">
        <f>IFERROR(MID(A452,FIND("KDN(",A452)+4,1),"")</f>
        <v>2</v>
      </c>
      <c r="I452">
        <f>VALUE(B452)</f>
        <v>6</v>
      </c>
      <c r="J452">
        <f>VALUE(C452)</f>
        <v>7</v>
      </c>
      <c r="K452">
        <f>VALUE(D452)</f>
        <v>0</v>
      </c>
      <c r="L452">
        <f>VALUE(E452)</f>
        <v>0</v>
      </c>
      <c r="M452">
        <f t="shared" si="37"/>
        <v>1</v>
      </c>
      <c r="N452">
        <f t="shared" si="38"/>
        <v>2</v>
      </c>
      <c r="O452" t="str">
        <f t="shared" si="39"/>
        <v>6:7:0:0</v>
      </c>
      <c r="P452" t="str">
        <f t="shared" si="40"/>
        <v>6:7:0:0:1</v>
      </c>
      <c r="Q452" t="str">
        <f t="shared" si="41"/>
        <v>6:7:0:0:1:2</v>
      </c>
    </row>
    <row r="453" spans="1:17" x14ac:dyDescent="0.55000000000000004">
      <c r="A453" s="5" t="s">
        <v>426</v>
      </c>
      <c r="B453" s="7" t="str">
        <f>IFERROR(MID(A453,FIND("HexNAc",A453)+7,1),"")</f>
        <v>6</v>
      </c>
      <c r="C453" s="7" t="str">
        <f>IFERROR(MID(A453,FIND("Hex(",A453)+4,1),"")</f>
        <v>7</v>
      </c>
      <c r="D453" s="7" t="str">
        <f>IFERROR(MID(A453,FIND("Fuc(",A453)+4,1),"")</f>
        <v>1</v>
      </c>
      <c r="E453" s="7">
        <v>0</v>
      </c>
      <c r="F453" s="8" t="str">
        <f>IFERROR(MID(A453,FIND("NeuGc(",A453)+6,1),"")</f>
        <v>1</v>
      </c>
      <c r="G453" s="8" t="str">
        <f>IFERROR(MID(A453,FIND("KDN(",A453)+4,1),"")</f>
        <v>2</v>
      </c>
      <c r="I453">
        <f>VALUE(B453)</f>
        <v>6</v>
      </c>
      <c r="J453">
        <f>VALUE(C453)</f>
        <v>7</v>
      </c>
      <c r="K453">
        <f>VALUE(D453)</f>
        <v>1</v>
      </c>
      <c r="L453">
        <f>VALUE(E453)</f>
        <v>0</v>
      </c>
      <c r="M453">
        <f t="shared" si="37"/>
        <v>1</v>
      </c>
      <c r="N453">
        <f t="shared" si="38"/>
        <v>2</v>
      </c>
      <c r="O453" t="str">
        <f t="shared" si="39"/>
        <v>6:7:1:0</v>
      </c>
      <c r="P453" t="str">
        <f t="shared" si="40"/>
        <v>6:7:1:0:1</v>
      </c>
      <c r="Q453" t="str">
        <f t="shared" si="41"/>
        <v>6:7:1:0:1:2</v>
      </c>
    </row>
    <row r="454" spans="1:17" x14ac:dyDescent="0.55000000000000004">
      <c r="A454" s="5" t="s">
        <v>427</v>
      </c>
      <c r="B454" s="7" t="str">
        <f>IFERROR(MID(A454,FIND("HexNAc",A454)+7,1),"")</f>
        <v>6</v>
      </c>
      <c r="C454" s="7" t="str">
        <f>IFERROR(MID(A454,FIND("Hex(",A454)+4,1),"")</f>
        <v>7</v>
      </c>
      <c r="D454" s="7" t="str">
        <f>IFERROR(MID(A454,FIND("Fuc(",A454)+4,1),"")</f>
        <v>2</v>
      </c>
      <c r="E454" s="7">
        <v>0</v>
      </c>
      <c r="F454" s="8" t="str">
        <f>IFERROR(MID(A454,FIND("NeuGc(",A454)+6,1),"")</f>
        <v>1</v>
      </c>
      <c r="G454" s="8" t="str">
        <f>IFERROR(MID(A454,FIND("KDN(",A454)+4,1),"")</f>
        <v>2</v>
      </c>
      <c r="I454">
        <f>VALUE(B454)</f>
        <v>6</v>
      </c>
      <c r="J454">
        <f>VALUE(C454)</f>
        <v>7</v>
      </c>
      <c r="K454">
        <f>VALUE(D454)</f>
        <v>2</v>
      </c>
      <c r="L454">
        <f>VALUE(E454)</f>
        <v>0</v>
      </c>
      <c r="M454">
        <f t="shared" si="37"/>
        <v>1</v>
      </c>
      <c r="N454">
        <f t="shared" si="38"/>
        <v>2</v>
      </c>
      <c r="O454" t="str">
        <f t="shared" si="39"/>
        <v>6:7:2:0</v>
      </c>
      <c r="P454" t="str">
        <f t="shared" si="40"/>
        <v>6:7:2:0:1</v>
      </c>
      <c r="Q454" t="str">
        <f t="shared" si="41"/>
        <v>6:7:2:0:1:2</v>
      </c>
    </row>
    <row r="455" spans="1:17" x14ac:dyDescent="0.55000000000000004">
      <c r="A455" s="5" t="s">
        <v>428</v>
      </c>
      <c r="B455" s="7" t="str">
        <f>IFERROR(MID(A455,FIND("HexNAc",A455)+7,1),"")</f>
        <v>6</v>
      </c>
      <c r="C455" s="7" t="str">
        <f>IFERROR(MID(A455,FIND("Hex(",A455)+4,1),"")</f>
        <v>7</v>
      </c>
      <c r="D455" s="7" t="str">
        <f>IFERROR(MID(A455,FIND("Fuc(",A455)+4,1),"")</f>
        <v>3</v>
      </c>
      <c r="E455" s="7">
        <v>0</v>
      </c>
      <c r="F455" s="8" t="str">
        <f>IFERROR(MID(A455,FIND("NeuGc(",A455)+6,1),"")</f>
        <v>1</v>
      </c>
      <c r="G455" s="8" t="str">
        <f>IFERROR(MID(A455,FIND("KDN(",A455)+4,1),"")</f>
        <v>2</v>
      </c>
      <c r="I455">
        <f>VALUE(B455)</f>
        <v>6</v>
      </c>
      <c r="J455">
        <f>VALUE(C455)</f>
        <v>7</v>
      </c>
      <c r="K455">
        <f>VALUE(D455)</f>
        <v>3</v>
      </c>
      <c r="L455">
        <f>VALUE(E455)</f>
        <v>0</v>
      </c>
      <c r="M455">
        <f t="shared" si="37"/>
        <v>1</v>
      </c>
      <c r="N455">
        <f t="shared" si="38"/>
        <v>2</v>
      </c>
      <c r="O455" t="str">
        <f t="shared" si="39"/>
        <v>6:7:3:0</v>
      </c>
      <c r="P455" t="str">
        <f t="shared" si="40"/>
        <v>6:7:3:0:1</v>
      </c>
      <c r="Q455" t="str">
        <f t="shared" si="41"/>
        <v>6:7:3:0:1:2</v>
      </c>
    </row>
    <row r="456" spans="1:17" x14ac:dyDescent="0.55000000000000004">
      <c r="A456" s="6" t="s">
        <v>198</v>
      </c>
      <c r="B456" s="7" t="str">
        <f>IFERROR(MID(A456,FIND("HexNAc",A456)+7,1),"")</f>
        <v>6</v>
      </c>
      <c r="C456" s="7" t="str">
        <f>IFERROR(MID(A456,FIND("Hex(",A456)+4,1),"")</f>
        <v>7</v>
      </c>
      <c r="D456" s="7">
        <v>0</v>
      </c>
      <c r="E456" s="7" t="str">
        <f>IFERROR(MID(A456,FIND("NeuAc(",A456)+6,1),"")</f>
        <v>4</v>
      </c>
      <c r="F456" s="7">
        <v>0</v>
      </c>
      <c r="G456" s="8">
        <v>0</v>
      </c>
      <c r="I456">
        <f>VALUE(B456)</f>
        <v>6</v>
      </c>
      <c r="J456">
        <f>VALUE(C456)</f>
        <v>7</v>
      </c>
      <c r="K456">
        <f>VALUE(D456)</f>
        <v>0</v>
      </c>
      <c r="L456">
        <f>VALUE(E456)</f>
        <v>4</v>
      </c>
      <c r="M456">
        <f t="shared" si="37"/>
        <v>0</v>
      </c>
      <c r="N456">
        <f t="shared" si="38"/>
        <v>0</v>
      </c>
      <c r="O456" t="str">
        <f t="shared" si="39"/>
        <v>6:7:0:4</v>
      </c>
      <c r="P456" t="str">
        <f t="shared" si="40"/>
        <v>6:7:0:4:0</v>
      </c>
      <c r="Q456" t="str">
        <f t="shared" si="41"/>
        <v>6:7:0:4:0:0</v>
      </c>
    </row>
    <row r="457" spans="1:17" x14ac:dyDescent="0.55000000000000004">
      <c r="A457" s="6" t="s">
        <v>199</v>
      </c>
      <c r="B457" s="7" t="str">
        <f>IFERROR(MID(A457,FIND("HexNAc",A457)+7,1),"")</f>
        <v>6</v>
      </c>
      <c r="C457" s="7" t="str">
        <f>IFERROR(MID(A457,FIND("Hex(",A457)+4,1),"")</f>
        <v>7</v>
      </c>
      <c r="D457" s="7" t="str">
        <f>IFERROR(MID(A457,FIND("Fuc(",A457)+4,1),"")</f>
        <v>1</v>
      </c>
      <c r="E457" s="7" t="str">
        <f>IFERROR(MID(A457,FIND("NeuAc(",A457)+6,1),"")</f>
        <v>4</v>
      </c>
      <c r="F457" s="7">
        <v>0</v>
      </c>
      <c r="G457" s="8">
        <v>0</v>
      </c>
      <c r="I457">
        <f>VALUE(B457)</f>
        <v>6</v>
      </c>
      <c r="J457">
        <f>VALUE(C457)</f>
        <v>7</v>
      </c>
      <c r="K457">
        <f>VALUE(D457)</f>
        <v>1</v>
      </c>
      <c r="L457">
        <f>VALUE(E457)</f>
        <v>4</v>
      </c>
      <c r="M457">
        <f t="shared" si="37"/>
        <v>0</v>
      </c>
      <c r="N457">
        <f t="shared" si="38"/>
        <v>0</v>
      </c>
      <c r="O457" t="str">
        <f t="shared" si="39"/>
        <v>6:7:1:4</v>
      </c>
      <c r="P457" t="str">
        <f t="shared" si="40"/>
        <v>6:7:1:4:0</v>
      </c>
      <c r="Q457" t="str">
        <f t="shared" si="41"/>
        <v>6:7:1:4:0:0</v>
      </c>
    </row>
    <row r="458" spans="1:17" x14ac:dyDescent="0.55000000000000004">
      <c r="A458" s="6" t="s">
        <v>200</v>
      </c>
      <c r="B458" s="7" t="str">
        <f>IFERROR(MID(A458,FIND("HexNAc",A458)+7,1),"")</f>
        <v>6</v>
      </c>
      <c r="C458" s="7" t="str">
        <f>IFERROR(MID(A458,FIND("Hex(",A458)+4,1),"")</f>
        <v>7</v>
      </c>
      <c r="D458" s="7" t="str">
        <f>IFERROR(MID(A458,FIND("Fuc(",A458)+4,1),"")</f>
        <v>2</v>
      </c>
      <c r="E458" s="7" t="str">
        <f>IFERROR(MID(A458,FIND("NeuAc(",A458)+6,1),"")</f>
        <v>4</v>
      </c>
      <c r="F458" s="7">
        <v>0</v>
      </c>
      <c r="G458" s="8">
        <v>0</v>
      </c>
      <c r="I458">
        <f>VALUE(B458)</f>
        <v>6</v>
      </c>
      <c r="J458">
        <f>VALUE(C458)</f>
        <v>7</v>
      </c>
      <c r="K458">
        <f>VALUE(D458)</f>
        <v>2</v>
      </c>
      <c r="L458">
        <f>VALUE(E458)</f>
        <v>4</v>
      </c>
      <c r="M458">
        <f t="shared" si="37"/>
        <v>0</v>
      </c>
      <c r="N458">
        <f t="shared" si="38"/>
        <v>0</v>
      </c>
      <c r="O458" t="str">
        <f t="shared" si="39"/>
        <v>6:7:2:4</v>
      </c>
      <c r="P458" t="str">
        <f t="shared" si="40"/>
        <v>6:7:2:4:0</v>
      </c>
      <c r="Q458" t="str">
        <f t="shared" si="41"/>
        <v>6:7:2:4:0:0</v>
      </c>
    </row>
    <row r="459" spans="1:17" x14ac:dyDescent="0.55000000000000004">
      <c r="A459" s="6" t="s">
        <v>201</v>
      </c>
      <c r="B459" s="7" t="str">
        <f>IFERROR(MID(A459,FIND("HexNAc",A459)+7,1),"")</f>
        <v>6</v>
      </c>
      <c r="C459" s="7" t="str">
        <f>IFERROR(MID(A459,FIND("Hex(",A459)+4,1),"")</f>
        <v>7</v>
      </c>
      <c r="D459" s="7" t="str">
        <f>IFERROR(MID(A459,FIND("Fuc(",A459)+4,1),"")</f>
        <v>3</v>
      </c>
      <c r="E459" s="7" t="str">
        <f>IFERROR(MID(A459,FIND("NeuAc(",A459)+6,1),"")</f>
        <v>4</v>
      </c>
      <c r="F459" s="7">
        <v>0</v>
      </c>
      <c r="G459" s="8">
        <v>0</v>
      </c>
      <c r="I459">
        <f>VALUE(B459)</f>
        <v>6</v>
      </c>
      <c r="J459">
        <f>VALUE(C459)</f>
        <v>7</v>
      </c>
      <c r="K459">
        <f>VALUE(D459)</f>
        <v>3</v>
      </c>
      <c r="L459">
        <f>VALUE(E459)</f>
        <v>4</v>
      </c>
      <c r="M459">
        <f t="shared" si="37"/>
        <v>0</v>
      </c>
      <c r="N459">
        <f t="shared" si="38"/>
        <v>0</v>
      </c>
      <c r="O459" t="str">
        <f t="shared" si="39"/>
        <v>6:7:3:4</v>
      </c>
      <c r="P459" t="str">
        <f t="shared" si="40"/>
        <v>6:7:3:4:0</v>
      </c>
      <c r="Q459" t="str">
        <f t="shared" si="41"/>
        <v>6:7:3:4:0:0</v>
      </c>
    </row>
    <row r="460" spans="1:17" x14ac:dyDescent="0.55000000000000004">
      <c r="A460" s="6" t="s">
        <v>252</v>
      </c>
      <c r="B460" s="7" t="str">
        <f>IFERROR(MID(A460,FIND("HexNAc",A460)+7,1),"")</f>
        <v>6</v>
      </c>
      <c r="C460" s="7" t="str">
        <f>IFERROR(MID(A460,FIND("Hex(",A460)+4,1),"")</f>
        <v>7</v>
      </c>
      <c r="D460" s="7">
        <v>0</v>
      </c>
      <c r="E460" s="7" t="str">
        <f>IFERROR(MID(A460,FIND("NeuAc(",A460)+6,1),"")</f>
        <v>3</v>
      </c>
      <c r="F460" s="8" t="str">
        <f>IFERROR(MID(A460,FIND("NeuGc(",A460)+6,1),"")</f>
        <v>1</v>
      </c>
      <c r="G460" s="8">
        <v>0</v>
      </c>
      <c r="I460">
        <f>VALUE(B460)</f>
        <v>6</v>
      </c>
      <c r="J460">
        <f>VALUE(C460)</f>
        <v>7</v>
      </c>
      <c r="K460">
        <f>VALUE(D460)</f>
        <v>0</v>
      </c>
      <c r="L460">
        <f>VALUE(E460)</f>
        <v>3</v>
      </c>
      <c r="M460">
        <f t="shared" si="37"/>
        <v>1</v>
      </c>
      <c r="N460">
        <f t="shared" si="38"/>
        <v>0</v>
      </c>
      <c r="O460" t="str">
        <f t="shared" si="39"/>
        <v>6:7:0:3</v>
      </c>
      <c r="P460" t="str">
        <f t="shared" si="40"/>
        <v>6:7:0:3:1</v>
      </c>
      <c r="Q460" t="str">
        <f t="shared" si="41"/>
        <v>6:7:0:3:1:0</v>
      </c>
    </row>
    <row r="461" spans="1:17" x14ac:dyDescent="0.55000000000000004">
      <c r="A461" s="6" t="s">
        <v>253</v>
      </c>
      <c r="B461" s="7" t="str">
        <f>IFERROR(MID(A461,FIND("HexNAc",A461)+7,1),"")</f>
        <v>6</v>
      </c>
      <c r="C461" s="7" t="str">
        <f>IFERROR(MID(A461,FIND("Hex(",A461)+4,1),"")</f>
        <v>7</v>
      </c>
      <c r="D461" s="7" t="str">
        <f>IFERROR(MID(A461,FIND("Fuc(",A461)+4,1),"")</f>
        <v>1</v>
      </c>
      <c r="E461" s="7" t="str">
        <f>IFERROR(MID(A461,FIND("NeuAc(",A461)+6,1),"")</f>
        <v>3</v>
      </c>
      <c r="F461" s="8" t="str">
        <f>IFERROR(MID(A461,FIND("NeuGc(",A461)+6,1),"")</f>
        <v>1</v>
      </c>
      <c r="G461" s="8">
        <v>0</v>
      </c>
      <c r="I461">
        <f>VALUE(B461)</f>
        <v>6</v>
      </c>
      <c r="J461">
        <f>VALUE(C461)</f>
        <v>7</v>
      </c>
      <c r="K461">
        <f>VALUE(D461)</f>
        <v>1</v>
      </c>
      <c r="L461">
        <f>VALUE(E461)</f>
        <v>3</v>
      </c>
      <c r="M461">
        <f t="shared" si="37"/>
        <v>1</v>
      </c>
      <c r="N461">
        <f t="shared" si="38"/>
        <v>0</v>
      </c>
      <c r="O461" t="str">
        <f t="shared" si="39"/>
        <v>6:7:1:3</v>
      </c>
      <c r="P461" t="str">
        <f t="shared" si="40"/>
        <v>6:7:1:3:1</v>
      </c>
      <c r="Q461" t="str">
        <f t="shared" si="41"/>
        <v>6:7:1:3:1:0</v>
      </c>
    </row>
    <row r="462" spans="1:17" x14ac:dyDescent="0.55000000000000004">
      <c r="A462" s="6" t="s">
        <v>254</v>
      </c>
      <c r="B462" s="7" t="str">
        <f>IFERROR(MID(A462,FIND("HexNAc",A462)+7,1),"")</f>
        <v>6</v>
      </c>
      <c r="C462" s="7" t="str">
        <f>IFERROR(MID(A462,FIND("Hex(",A462)+4,1),"")</f>
        <v>7</v>
      </c>
      <c r="D462" s="7" t="str">
        <f>IFERROR(MID(A462,FIND("Fuc(",A462)+4,1),"")</f>
        <v>2</v>
      </c>
      <c r="E462" s="7" t="str">
        <f>IFERROR(MID(A462,FIND("NeuAc(",A462)+6,1),"")</f>
        <v>3</v>
      </c>
      <c r="F462" s="8" t="str">
        <f>IFERROR(MID(A462,FIND("NeuGc(",A462)+6,1),"")</f>
        <v>1</v>
      </c>
      <c r="G462" s="8">
        <v>0</v>
      </c>
      <c r="I462">
        <f>VALUE(B462)</f>
        <v>6</v>
      </c>
      <c r="J462">
        <f>VALUE(C462)</f>
        <v>7</v>
      </c>
      <c r="K462">
        <f>VALUE(D462)</f>
        <v>2</v>
      </c>
      <c r="L462">
        <f>VALUE(E462)</f>
        <v>3</v>
      </c>
      <c r="M462">
        <f t="shared" si="37"/>
        <v>1</v>
      </c>
      <c r="N462">
        <f t="shared" si="38"/>
        <v>0</v>
      </c>
      <c r="O462" t="str">
        <f t="shared" si="39"/>
        <v>6:7:2:3</v>
      </c>
      <c r="P462" t="str">
        <f t="shared" si="40"/>
        <v>6:7:2:3:1</v>
      </c>
      <c r="Q462" t="str">
        <f t="shared" si="41"/>
        <v>6:7:2:3:1:0</v>
      </c>
    </row>
    <row r="463" spans="1:17" x14ac:dyDescent="0.55000000000000004">
      <c r="A463" s="6" t="s">
        <v>255</v>
      </c>
      <c r="B463" s="7" t="str">
        <f>IFERROR(MID(A463,FIND("HexNAc",A463)+7,1),"")</f>
        <v>6</v>
      </c>
      <c r="C463" s="7" t="str">
        <f>IFERROR(MID(A463,FIND("Hex(",A463)+4,1),"")</f>
        <v>7</v>
      </c>
      <c r="D463" s="7" t="str">
        <f>IFERROR(MID(A463,FIND("Fuc(",A463)+4,1),"")</f>
        <v>3</v>
      </c>
      <c r="E463" s="7" t="str">
        <f>IFERROR(MID(A463,FIND("NeuAc(",A463)+6,1),"")</f>
        <v>3</v>
      </c>
      <c r="F463" s="8" t="str">
        <f>IFERROR(MID(A463,FIND("NeuGc(",A463)+6,1),"")</f>
        <v>1</v>
      </c>
      <c r="G463" s="8">
        <v>0</v>
      </c>
      <c r="I463">
        <f>VALUE(B463)</f>
        <v>6</v>
      </c>
      <c r="J463">
        <f>VALUE(C463)</f>
        <v>7</v>
      </c>
      <c r="K463">
        <f>VALUE(D463)</f>
        <v>3</v>
      </c>
      <c r="L463">
        <f>VALUE(E463)</f>
        <v>3</v>
      </c>
      <c r="M463">
        <f t="shared" si="37"/>
        <v>1</v>
      </c>
      <c r="N463">
        <f t="shared" si="38"/>
        <v>0</v>
      </c>
      <c r="O463" t="str">
        <f t="shared" si="39"/>
        <v>6:7:3:3</v>
      </c>
      <c r="P463" t="str">
        <f t="shared" si="40"/>
        <v>6:7:3:3:1</v>
      </c>
      <c r="Q463" t="str">
        <f t="shared" si="41"/>
        <v>6:7:3:3:1:0</v>
      </c>
    </row>
    <row r="464" spans="1:17" x14ac:dyDescent="0.55000000000000004">
      <c r="A464" s="6" t="s">
        <v>371</v>
      </c>
      <c r="B464" s="7" t="str">
        <f>IFERROR(MID(A464,FIND("HexNAc",A464)+7,1),"")</f>
        <v>6</v>
      </c>
      <c r="C464" s="7" t="str">
        <f>IFERROR(MID(A464,FIND("Hex(",A464)+4,1),"")</f>
        <v>7</v>
      </c>
      <c r="D464" s="7">
        <v>0</v>
      </c>
      <c r="E464" s="7" t="str">
        <f>IFERROR(MID(A464,FIND("NeuAc(",A464)+6,1),"")</f>
        <v>3</v>
      </c>
      <c r="F464" s="7">
        <v>0</v>
      </c>
      <c r="G464" s="8" t="str">
        <f>IFERROR(MID(A464,FIND("KDN(",A464)+4,1),"")</f>
        <v>1</v>
      </c>
      <c r="I464">
        <f>VALUE(B464)</f>
        <v>6</v>
      </c>
      <c r="J464">
        <f>VALUE(C464)</f>
        <v>7</v>
      </c>
      <c r="K464">
        <f>VALUE(D464)</f>
        <v>0</v>
      </c>
      <c r="L464">
        <f>VALUE(E464)</f>
        <v>3</v>
      </c>
      <c r="M464">
        <f t="shared" si="37"/>
        <v>0</v>
      </c>
      <c r="N464">
        <f t="shared" si="38"/>
        <v>1</v>
      </c>
      <c r="O464" t="str">
        <f t="shared" si="39"/>
        <v>6:7:0:3</v>
      </c>
      <c r="P464" t="str">
        <f t="shared" si="40"/>
        <v>6:7:0:3:0</v>
      </c>
      <c r="Q464" t="str">
        <f t="shared" si="41"/>
        <v>6:7:0:3:0:1</v>
      </c>
    </row>
    <row r="465" spans="1:17" x14ac:dyDescent="0.55000000000000004">
      <c r="A465" s="6" t="s">
        <v>372</v>
      </c>
      <c r="B465" s="7" t="str">
        <f>IFERROR(MID(A465,FIND("HexNAc",A465)+7,1),"")</f>
        <v>6</v>
      </c>
      <c r="C465" s="7" t="str">
        <f>IFERROR(MID(A465,FIND("Hex(",A465)+4,1),"")</f>
        <v>7</v>
      </c>
      <c r="D465" s="7" t="str">
        <f>IFERROR(MID(A465,FIND("Fuc(",A465)+4,1),"")</f>
        <v>1</v>
      </c>
      <c r="E465" s="7" t="str">
        <f>IFERROR(MID(A465,FIND("NeuAc(",A465)+6,1),"")</f>
        <v>3</v>
      </c>
      <c r="F465" s="7">
        <v>0</v>
      </c>
      <c r="G465" s="8" t="str">
        <f>IFERROR(MID(A465,FIND("KDN(",A465)+4,1),"")</f>
        <v>1</v>
      </c>
      <c r="I465">
        <f>VALUE(B465)</f>
        <v>6</v>
      </c>
      <c r="J465">
        <f>VALUE(C465)</f>
        <v>7</v>
      </c>
      <c r="K465">
        <f>VALUE(D465)</f>
        <v>1</v>
      </c>
      <c r="L465">
        <f>VALUE(E465)</f>
        <v>3</v>
      </c>
      <c r="M465">
        <f t="shared" si="37"/>
        <v>0</v>
      </c>
      <c r="N465">
        <f t="shared" si="38"/>
        <v>1</v>
      </c>
      <c r="O465" t="str">
        <f t="shared" si="39"/>
        <v>6:7:1:3</v>
      </c>
      <c r="P465" t="str">
        <f t="shared" si="40"/>
        <v>6:7:1:3:0</v>
      </c>
      <c r="Q465" t="str">
        <f t="shared" si="41"/>
        <v>6:7:1:3:0:1</v>
      </c>
    </row>
    <row r="466" spans="1:17" x14ac:dyDescent="0.55000000000000004">
      <c r="A466" s="6" t="s">
        <v>373</v>
      </c>
      <c r="B466" s="7" t="str">
        <f>IFERROR(MID(A466,FIND("HexNAc",A466)+7,1),"")</f>
        <v>6</v>
      </c>
      <c r="C466" s="7" t="str">
        <f>IFERROR(MID(A466,FIND("Hex(",A466)+4,1),"")</f>
        <v>7</v>
      </c>
      <c r="D466" s="7" t="str">
        <f>IFERROR(MID(A466,FIND("Fuc(",A466)+4,1),"")</f>
        <v>2</v>
      </c>
      <c r="E466" s="7" t="str">
        <f>IFERROR(MID(A466,FIND("NeuAc(",A466)+6,1),"")</f>
        <v>3</v>
      </c>
      <c r="F466" s="7">
        <v>0</v>
      </c>
      <c r="G466" s="8" t="str">
        <f>IFERROR(MID(A466,FIND("KDN(",A466)+4,1),"")</f>
        <v>1</v>
      </c>
      <c r="I466">
        <f>VALUE(B466)</f>
        <v>6</v>
      </c>
      <c r="J466">
        <f>VALUE(C466)</f>
        <v>7</v>
      </c>
      <c r="K466">
        <f>VALUE(D466)</f>
        <v>2</v>
      </c>
      <c r="L466">
        <f>VALUE(E466)</f>
        <v>3</v>
      </c>
      <c r="M466">
        <f t="shared" si="37"/>
        <v>0</v>
      </c>
      <c r="N466">
        <f t="shared" si="38"/>
        <v>1</v>
      </c>
      <c r="O466" t="str">
        <f t="shared" si="39"/>
        <v>6:7:2:3</v>
      </c>
      <c r="P466" t="str">
        <f t="shared" si="40"/>
        <v>6:7:2:3:0</v>
      </c>
      <c r="Q466" t="str">
        <f t="shared" si="41"/>
        <v>6:7:2:3:0:1</v>
      </c>
    </row>
    <row r="467" spans="1:17" x14ac:dyDescent="0.55000000000000004">
      <c r="A467" s="6" t="s">
        <v>374</v>
      </c>
      <c r="B467" s="7" t="str">
        <f>IFERROR(MID(A467,FIND("HexNAc",A467)+7,1),"")</f>
        <v>6</v>
      </c>
      <c r="C467" s="7" t="str">
        <f>IFERROR(MID(A467,FIND("Hex(",A467)+4,1),"")</f>
        <v>7</v>
      </c>
      <c r="D467" s="7" t="str">
        <f>IFERROR(MID(A467,FIND("Fuc(",A467)+4,1),"")</f>
        <v>3</v>
      </c>
      <c r="E467" s="7" t="str">
        <f>IFERROR(MID(A467,FIND("NeuAc(",A467)+6,1),"")</f>
        <v>3</v>
      </c>
      <c r="F467" s="7">
        <v>0</v>
      </c>
      <c r="G467" s="8" t="str">
        <f>IFERROR(MID(A467,FIND("KDN(",A467)+4,1),"")</f>
        <v>1</v>
      </c>
      <c r="I467">
        <f>VALUE(B467)</f>
        <v>6</v>
      </c>
      <c r="J467">
        <f>VALUE(C467)</f>
        <v>7</v>
      </c>
      <c r="K467">
        <f>VALUE(D467)</f>
        <v>3</v>
      </c>
      <c r="L467">
        <f>VALUE(E467)</f>
        <v>3</v>
      </c>
      <c r="M467">
        <f t="shared" si="37"/>
        <v>0</v>
      </c>
      <c r="N467">
        <f t="shared" si="38"/>
        <v>1</v>
      </c>
      <c r="O467" t="str">
        <f t="shared" si="39"/>
        <v>6:7:3:3</v>
      </c>
      <c r="P467" t="str">
        <f t="shared" si="40"/>
        <v>6:7:3:3:0</v>
      </c>
      <c r="Q467" t="str">
        <f t="shared" si="41"/>
        <v>6:7:3:3:0:1</v>
      </c>
    </row>
    <row r="468" spans="1:17" x14ac:dyDescent="0.55000000000000004">
      <c r="A468" s="6" t="s">
        <v>256</v>
      </c>
      <c r="B468" s="7" t="str">
        <f>IFERROR(MID(A468,FIND("HexNAc",A468)+7,1),"")</f>
        <v>6</v>
      </c>
      <c r="C468" s="7" t="str">
        <f>IFERROR(MID(A468,FIND("Hex(",A468)+4,1),"")</f>
        <v>7</v>
      </c>
      <c r="D468" s="7">
        <v>0</v>
      </c>
      <c r="E468" s="7" t="str">
        <f>IFERROR(MID(A468,FIND("NeuAc(",A468)+6,1),"")</f>
        <v>2</v>
      </c>
      <c r="F468" s="8" t="str">
        <f>IFERROR(MID(A468,FIND("NeuGc(",A468)+6,1),"")</f>
        <v>2</v>
      </c>
      <c r="G468" s="8">
        <v>0</v>
      </c>
      <c r="I468">
        <f>VALUE(B468)</f>
        <v>6</v>
      </c>
      <c r="J468">
        <f>VALUE(C468)</f>
        <v>7</v>
      </c>
      <c r="K468">
        <f>VALUE(D468)</f>
        <v>0</v>
      </c>
      <c r="L468">
        <f>VALUE(E468)</f>
        <v>2</v>
      </c>
      <c r="M468">
        <f t="shared" si="37"/>
        <v>2</v>
      </c>
      <c r="N468">
        <f t="shared" si="38"/>
        <v>0</v>
      </c>
      <c r="O468" t="str">
        <f t="shared" si="39"/>
        <v>6:7:0:2</v>
      </c>
      <c r="P468" t="str">
        <f t="shared" si="40"/>
        <v>6:7:0:2:2</v>
      </c>
      <c r="Q468" t="str">
        <f t="shared" si="41"/>
        <v>6:7:0:2:2:0</v>
      </c>
    </row>
    <row r="469" spans="1:17" x14ac:dyDescent="0.55000000000000004">
      <c r="A469" s="6" t="s">
        <v>257</v>
      </c>
      <c r="B469" s="7" t="str">
        <f>IFERROR(MID(A469,FIND("HexNAc",A469)+7,1),"")</f>
        <v>6</v>
      </c>
      <c r="C469" s="7" t="str">
        <f>IFERROR(MID(A469,FIND("Hex(",A469)+4,1),"")</f>
        <v>7</v>
      </c>
      <c r="D469" s="7" t="str">
        <f>IFERROR(MID(A469,FIND("Fuc(",A469)+4,1),"")</f>
        <v>1</v>
      </c>
      <c r="E469" s="7" t="str">
        <f>IFERROR(MID(A469,FIND("NeuAc(",A469)+6,1),"")</f>
        <v>2</v>
      </c>
      <c r="F469" s="8" t="str">
        <f>IFERROR(MID(A469,FIND("NeuGc(",A469)+6,1),"")</f>
        <v>2</v>
      </c>
      <c r="G469" s="8">
        <v>0</v>
      </c>
      <c r="I469">
        <f>VALUE(B469)</f>
        <v>6</v>
      </c>
      <c r="J469">
        <f>VALUE(C469)</f>
        <v>7</v>
      </c>
      <c r="K469">
        <f>VALUE(D469)</f>
        <v>1</v>
      </c>
      <c r="L469">
        <f>VALUE(E469)</f>
        <v>2</v>
      </c>
      <c r="M469">
        <f t="shared" si="37"/>
        <v>2</v>
      </c>
      <c r="N469">
        <f t="shared" si="38"/>
        <v>0</v>
      </c>
      <c r="O469" t="str">
        <f t="shared" si="39"/>
        <v>6:7:1:2</v>
      </c>
      <c r="P469" t="str">
        <f t="shared" si="40"/>
        <v>6:7:1:2:2</v>
      </c>
      <c r="Q469" t="str">
        <f t="shared" si="41"/>
        <v>6:7:1:2:2:0</v>
      </c>
    </row>
    <row r="470" spans="1:17" x14ac:dyDescent="0.55000000000000004">
      <c r="A470" s="6" t="s">
        <v>258</v>
      </c>
      <c r="B470" s="7" t="str">
        <f>IFERROR(MID(A470,FIND("HexNAc",A470)+7,1),"")</f>
        <v>6</v>
      </c>
      <c r="C470" s="7" t="str">
        <f>IFERROR(MID(A470,FIND("Hex(",A470)+4,1),"")</f>
        <v>7</v>
      </c>
      <c r="D470" s="7" t="str">
        <f>IFERROR(MID(A470,FIND("Fuc(",A470)+4,1),"")</f>
        <v>2</v>
      </c>
      <c r="E470" s="7" t="str">
        <f>IFERROR(MID(A470,FIND("NeuAc(",A470)+6,1),"")</f>
        <v>2</v>
      </c>
      <c r="F470" s="8" t="str">
        <f>IFERROR(MID(A470,FIND("NeuGc(",A470)+6,1),"")</f>
        <v>2</v>
      </c>
      <c r="G470" s="8">
        <v>0</v>
      </c>
      <c r="I470">
        <f>VALUE(B470)</f>
        <v>6</v>
      </c>
      <c r="J470">
        <f>VALUE(C470)</f>
        <v>7</v>
      </c>
      <c r="K470">
        <f>VALUE(D470)</f>
        <v>2</v>
      </c>
      <c r="L470">
        <f>VALUE(E470)</f>
        <v>2</v>
      </c>
      <c r="M470">
        <f t="shared" si="37"/>
        <v>2</v>
      </c>
      <c r="N470">
        <f t="shared" si="38"/>
        <v>0</v>
      </c>
      <c r="O470" t="str">
        <f t="shared" si="39"/>
        <v>6:7:2:2</v>
      </c>
      <c r="P470" t="str">
        <f t="shared" si="40"/>
        <v>6:7:2:2:2</v>
      </c>
      <c r="Q470" t="str">
        <f t="shared" si="41"/>
        <v>6:7:2:2:2:0</v>
      </c>
    </row>
    <row r="471" spans="1:17" x14ac:dyDescent="0.55000000000000004">
      <c r="A471" s="6" t="s">
        <v>259</v>
      </c>
      <c r="B471" s="7" t="str">
        <f>IFERROR(MID(A471,FIND("HexNAc",A471)+7,1),"")</f>
        <v>6</v>
      </c>
      <c r="C471" s="7" t="str">
        <f>IFERROR(MID(A471,FIND("Hex(",A471)+4,1),"")</f>
        <v>7</v>
      </c>
      <c r="D471" s="7" t="str">
        <f>IFERROR(MID(A471,FIND("Fuc(",A471)+4,1),"")</f>
        <v>3</v>
      </c>
      <c r="E471" s="7" t="str">
        <f>IFERROR(MID(A471,FIND("NeuAc(",A471)+6,1),"")</f>
        <v>2</v>
      </c>
      <c r="F471" s="8" t="str">
        <f>IFERROR(MID(A471,FIND("NeuGc(",A471)+6,1),"")</f>
        <v>2</v>
      </c>
      <c r="G471" s="8">
        <v>0</v>
      </c>
      <c r="I471">
        <f>VALUE(B471)</f>
        <v>6</v>
      </c>
      <c r="J471">
        <f>VALUE(C471)</f>
        <v>7</v>
      </c>
      <c r="K471">
        <f>VALUE(D471)</f>
        <v>3</v>
      </c>
      <c r="L471">
        <f>VALUE(E471)</f>
        <v>2</v>
      </c>
      <c r="M471">
        <f t="shared" si="37"/>
        <v>2</v>
      </c>
      <c r="N471">
        <f t="shared" si="38"/>
        <v>0</v>
      </c>
      <c r="O471" t="str">
        <f t="shared" si="39"/>
        <v>6:7:3:2</v>
      </c>
      <c r="P471" t="str">
        <f t="shared" si="40"/>
        <v>6:7:3:2:2</v>
      </c>
      <c r="Q471" t="str">
        <f t="shared" si="41"/>
        <v>6:7:3:2:2:0</v>
      </c>
    </row>
    <row r="472" spans="1:17" x14ac:dyDescent="0.55000000000000004">
      <c r="A472" s="6" t="s">
        <v>375</v>
      </c>
      <c r="B472" s="7" t="str">
        <f>IFERROR(MID(A472,FIND("HexNAc",A472)+7,1),"")</f>
        <v>6</v>
      </c>
      <c r="C472" s="7" t="str">
        <f>IFERROR(MID(A472,FIND("Hex(",A472)+4,1),"")</f>
        <v>7</v>
      </c>
      <c r="D472" s="7">
        <v>0</v>
      </c>
      <c r="E472" s="7" t="str">
        <f>IFERROR(MID(A472,FIND("NeuAc(",A472)+6,1),"")</f>
        <v>2</v>
      </c>
      <c r="F472" s="8" t="str">
        <f>IFERROR(MID(A472,FIND("NeuGc(",A472)+6,1),"")</f>
        <v>1</v>
      </c>
      <c r="G472" s="8" t="str">
        <f>IFERROR(MID(A472,FIND("KDN(",A472)+4,1),"")</f>
        <v>1</v>
      </c>
      <c r="I472">
        <f>VALUE(B472)</f>
        <v>6</v>
      </c>
      <c r="J472">
        <f>VALUE(C472)</f>
        <v>7</v>
      </c>
      <c r="K472">
        <f>VALUE(D472)</f>
        <v>0</v>
      </c>
      <c r="L472">
        <f>VALUE(E472)</f>
        <v>2</v>
      </c>
      <c r="M472">
        <f t="shared" si="37"/>
        <v>1</v>
      </c>
      <c r="N472">
        <f t="shared" si="38"/>
        <v>1</v>
      </c>
      <c r="O472" t="str">
        <f t="shared" si="39"/>
        <v>6:7:0:2</v>
      </c>
      <c r="P472" t="str">
        <f t="shared" si="40"/>
        <v>6:7:0:2:1</v>
      </c>
      <c r="Q472" t="str">
        <f t="shared" si="41"/>
        <v>6:7:0:2:1:1</v>
      </c>
    </row>
    <row r="473" spans="1:17" x14ac:dyDescent="0.55000000000000004">
      <c r="A473" s="6" t="s">
        <v>376</v>
      </c>
      <c r="B473" s="7" t="str">
        <f>IFERROR(MID(A473,FIND("HexNAc",A473)+7,1),"")</f>
        <v>6</v>
      </c>
      <c r="C473" s="7" t="str">
        <f>IFERROR(MID(A473,FIND("Hex(",A473)+4,1),"")</f>
        <v>7</v>
      </c>
      <c r="D473" s="7" t="str">
        <f>IFERROR(MID(A473,FIND("Fuc(",A473)+4,1),"")</f>
        <v>1</v>
      </c>
      <c r="E473" s="7" t="str">
        <f>IFERROR(MID(A473,FIND("NeuAc(",A473)+6,1),"")</f>
        <v>2</v>
      </c>
      <c r="F473" s="8" t="str">
        <f>IFERROR(MID(A473,FIND("NeuGc(",A473)+6,1),"")</f>
        <v>1</v>
      </c>
      <c r="G473" s="8" t="str">
        <f>IFERROR(MID(A473,FIND("KDN(",A473)+4,1),"")</f>
        <v>1</v>
      </c>
      <c r="I473">
        <f>VALUE(B473)</f>
        <v>6</v>
      </c>
      <c r="J473">
        <f>VALUE(C473)</f>
        <v>7</v>
      </c>
      <c r="K473">
        <f>VALUE(D473)</f>
        <v>1</v>
      </c>
      <c r="L473">
        <f>VALUE(E473)</f>
        <v>2</v>
      </c>
      <c r="M473">
        <f t="shared" si="37"/>
        <v>1</v>
      </c>
      <c r="N473">
        <f t="shared" si="38"/>
        <v>1</v>
      </c>
      <c r="O473" t="str">
        <f t="shared" si="39"/>
        <v>6:7:1:2</v>
      </c>
      <c r="P473" t="str">
        <f t="shared" si="40"/>
        <v>6:7:1:2:1</v>
      </c>
      <c r="Q473" t="str">
        <f t="shared" si="41"/>
        <v>6:7:1:2:1:1</v>
      </c>
    </row>
    <row r="474" spans="1:17" x14ac:dyDescent="0.55000000000000004">
      <c r="A474" s="6" t="s">
        <v>377</v>
      </c>
      <c r="B474" s="7" t="str">
        <f>IFERROR(MID(A474,FIND("HexNAc",A474)+7,1),"")</f>
        <v>6</v>
      </c>
      <c r="C474" s="7" t="str">
        <f>IFERROR(MID(A474,FIND("Hex(",A474)+4,1),"")</f>
        <v>7</v>
      </c>
      <c r="D474" s="7" t="str">
        <f>IFERROR(MID(A474,FIND("Fuc(",A474)+4,1),"")</f>
        <v>2</v>
      </c>
      <c r="E474" s="7" t="str">
        <f>IFERROR(MID(A474,FIND("NeuAc(",A474)+6,1),"")</f>
        <v>2</v>
      </c>
      <c r="F474" s="8" t="str">
        <f>IFERROR(MID(A474,FIND("NeuGc(",A474)+6,1),"")</f>
        <v>1</v>
      </c>
      <c r="G474" s="8" t="str">
        <f>IFERROR(MID(A474,FIND("KDN(",A474)+4,1),"")</f>
        <v>1</v>
      </c>
      <c r="I474">
        <f>VALUE(B474)</f>
        <v>6</v>
      </c>
      <c r="J474">
        <f>VALUE(C474)</f>
        <v>7</v>
      </c>
      <c r="K474">
        <f>VALUE(D474)</f>
        <v>2</v>
      </c>
      <c r="L474">
        <f>VALUE(E474)</f>
        <v>2</v>
      </c>
      <c r="M474">
        <f t="shared" si="37"/>
        <v>1</v>
      </c>
      <c r="N474">
        <f t="shared" si="38"/>
        <v>1</v>
      </c>
      <c r="O474" t="str">
        <f t="shared" si="39"/>
        <v>6:7:2:2</v>
      </c>
      <c r="P474" t="str">
        <f t="shared" si="40"/>
        <v>6:7:2:2:1</v>
      </c>
      <c r="Q474" t="str">
        <f t="shared" si="41"/>
        <v>6:7:2:2:1:1</v>
      </c>
    </row>
    <row r="475" spans="1:17" x14ac:dyDescent="0.55000000000000004">
      <c r="A475" s="6" t="s">
        <v>378</v>
      </c>
      <c r="B475" s="7" t="str">
        <f>IFERROR(MID(A475,FIND("HexNAc",A475)+7,1),"")</f>
        <v>6</v>
      </c>
      <c r="C475" s="7" t="str">
        <f>IFERROR(MID(A475,FIND("Hex(",A475)+4,1),"")</f>
        <v>7</v>
      </c>
      <c r="D475" s="7" t="str">
        <f>IFERROR(MID(A475,FIND("Fuc(",A475)+4,1),"")</f>
        <v>3</v>
      </c>
      <c r="E475" s="7" t="str">
        <f>IFERROR(MID(A475,FIND("NeuAc(",A475)+6,1),"")</f>
        <v>2</v>
      </c>
      <c r="F475" s="8" t="str">
        <f>IFERROR(MID(A475,FIND("NeuGc(",A475)+6,1),"")</f>
        <v>1</v>
      </c>
      <c r="G475" s="8" t="str">
        <f>IFERROR(MID(A475,FIND("KDN(",A475)+4,1),"")</f>
        <v>1</v>
      </c>
      <c r="I475">
        <f>VALUE(B475)</f>
        <v>6</v>
      </c>
      <c r="J475">
        <f>VALUE(C475)</f>
        <v>7</v>
      </c>
      <c r="K475">
        <f>VALUE(D475)</f>
        <v>3</v>
      </c>
      <c r="L475">
        <f>VALUE(E475)</f>
        <v>2</v>
      </c>
      <c r="M475">
        <f t="shared" si="37"/>
        <v>1</v>
      </c>
      <c r="N475">
        <f t="shared" si="38"/>
        <v>1</v>
      </c>
      <c r="O475" t="str">
        <f t="shared" si="39"/>
        <v>6:7:3:2</v>
      </c>
      <c r="P475" t="str">
        <f t="shared" si="40"/>
        <v>6:7:3:2:1</v>
      </c>
      <c r="Q475" t="str">
        <f t="shared" si="41"/>
        <v>6:7:3:2:1:1</v>
      </c>
    </row>
    <row r="476" spans="1:17" x14ac:dyDescent="0.55000000000000004">
      <c r="A476" s="6" t="s">
        <v>429</v>
      </c>
      <c r="B476" s="7" t="str">
        <f>IFERROR(MID(A476,FIND("HexNAc",A476)+7,1),"")</f>
        <v>6</v>
      </c>
      <c r="C476" s="7" t="str">
        <f>IFERROR(MID(A476,FIND("Hex(",A476)+4,1),"")</f>
        <v>7</v>
      </c>
      <c r="D476" s="7">
        <v>0</v>
      </c>
      <c r="E476" s="7" t="str">
        <f>IFERROR(MID(A476,FIND("NeuAc(",A476)+6,1),"")</f>
        <v>2</v>
      </c>
      <c r="F476" s="7">
        <v>0</v>
      </c>
      <c r="G476" s="8" t="str">
        <f>IFERROR(MID(A476,FIND("KDN(",A476)+4,1),"")</f>
        <v>2</v>
      </c>
      <c r="I476">
        <f>VALUE(B476)</f>
        <v>6</v>
      </c>
      <c r="J476">
        <f>VALUE(C476)</f>
        <v>7</v>
      </c>
      <c r="K476">
        <f>VALUE(D476)</f>
        <v>0</v>
      </c>
      <c r="L476">
        <f>VALUE(E476)</f>
        <v>2</v>
      </c>
      <c r="M476">
        <f t="shared" si="37"/>
        <v>0</v>
      </c>
      <c r="N476">
        <f t="shared" si="38"/>
        <v>2</v>
      </c>
      <c r="O476" t="str">
        <f t="shared" si="39"/>
        <v>6:7:0:2</v>
      </c>
      <c r="P476" t="str">
        <f t="shared" si="40"/>
        <v>6:7:0:2:0</v>
      </c>
      <c r="Q476" t="str">
        <f t="shared" si="41"/>
        <v>6:7:0:2:0:2</v>
      </c>
    </row>
    <row r="477" spans="1:17" x14ac:dyDescent="0.55000000000000004">
      <c r="A477" s="6" t="s">
        <v>430</v>
      </c>
      <c r="B477" s="7" t="str">
        <f>IFERROR(MID(A477,FIND("HexNAc",A477)+7,1),"")</f>
        <v>6</v>
      </c>
      <c r="C477" s="7" t="str">
        <f>IFERROR(MID(A477,FIND("Hex(",A477)+4,1),"")</f>
        <v>7</v>
      </c>
      <c r="D477" s="7" t="str">
        <f>IFERROR(MID(A477,FIND("Fuc(",A477)+4,1),"")</f>
        <v>1</v>
      </c>
      <c r="E477" s="7" t="str">
        <f>IFERROR(MID(A477,FIND("NeuAc(",A477)+6,1),"")</f>
        <v>2</v>
      </c>
      <c r="F477" s="7">
        <v>0</v>
      </c>
      <c r="G477" s="8" t="str">
        <f>IFERROR(MID(A477,FIND("KDN(",A477)+4,1),"")</f>
        <v>2</v>
      </c>
      <c r="I477">
        <f>VALUE(B477)</f>
        <v>6</v>
      </c>
      <c r="J477">
        <f>VALUE(C477)</f>
        <v>7</v>
      </c>
      <c r="K477">
        <f>VALUE(D477)</f>
        <v>1</v>
      </c>
      <c r="L477">
        <f>VALUE(E477)</f>
        <v>2</v>
      </c>
      <c r="M477">
        <f t="shared" si="37"/>
        <v>0</v>
      </c>
      <c r="N477">
        <f t="shared" si="38"/>
        <v>2</v>
      </c>
      <c r="O477" t="str">
        <f t="shared" si="39"/>
        <v>6:7:1:2</v>
      </c>
      <c r="P477" t="str">
        <f t="shared" si="40"/>
        <v>6:7:1:2:0</v>
      </c>
      <c r="Q477" t="str">
        <f t="shared" si="41"/>
        <v>6:7:1:2:0:2</v>
      </c>
    </row>
    <row r="478" spans="1:17" x14ac:dyDescent="0.55000000000000004">
      <c r="A478" s="6" t="s">
        <v>431</v>
      </c>
      <c r="B478" s="7" t="str">
        <f>IFERROR(MID(A478,FIND("HexNAc",A478)+7,1),"")</f>
        <v>6</v>
      </c>
      <c r="C478" s="7" t="str">
        <f>IFERROR(MID(A478,FIND("Hex(",A478)+4,1),"")</f>
        <v>7</v>
      </c>
      <c r="D478" s="7" t="str">
        <f>IFERROR(MID(A478,FIND("Fuc(",A478)+4,1),"")</f>
        <v>2</v>
      </c>
      <c r="E478" s="7" t="str">
        <f>IFERROR(MID(A478,FIND("NeuAc(",A478)+6,1),"")</f>
        <v>2</v>
      </c>
      <c r="F478" s="7">
        <v>0</v>
      </c>
      <c r="G478" s="8" t="str">
        <f>IFERROR(MID(A478,FIND("KDN(",A478)+4,1),"")</f>
        <v>2</v>
      </c>
      <c r="I478">
        <f>VALUE(B478)</f>
        <v>6</v>
      </c>
      <c r="J478">
        <f>VALUE(C478)</f>
        <v>7</v>
      </c>
      <c r="K478">
        <f>VALUE(D478)</f>
        <v>2</v>
      </c>
      <c r="L478">
        <f>VALUE(E478)</f>
        <v>2</v>
      </c>
      <c r="M478">
        <f t="shared" si="37"/>
        <v>0</v>
      </c>
      <c r="N478">
        <f t="shared" si="38"/>
        <v>2</v>
      </c>
      <c r="O478" t="str">
        <f t="shared" si="39"/>
        <v>6:7:2:2</v>
      </c>
      <c r="P478" t="str">
        <f t="shared" si="40"/>
        <v>6:7:2:2:0</v>
      </c>
      <c r="Q478" t="str">
        <f t="shared" si="41"/>
        <v>6:7:2:2:0:2</v>
      </c>
    </row>
    <row r="479" spans="1:17" x14ac:dyDescent="0.55000000000000004">
      <c r="A479" s="6" t="s">
        <v>432</v>
      </c>
      <c r="B479" s="7" t="str">
        <f>IFERROR(MID(A479,FIND("HexNAc",A479)+7,1),"")</f>
        <v>6</v>
      </c>
      <c r="C479" s="7" t="str">
        <f>IFERROR(MID(A479,FIND("Hex(",A479)+4,1),"")</f>
        <v>7</v>
      </c>
      <c r="D479" s="7" t="str">
        <f>IFERROR(MID(A479,FIND("Fuc(",A479)+4,1),"")</f>
        <v>3</v>
      </c>
      <c r="E479" s="7" t="str">
        <f>IFERROR(MID(A479,FIND("NeuAc(",A479)+6,1),"")</f>
        <v>2</v>
      </c>
      <c r="F479" s="7">
        <v>0</v>
      </c>
      <c r="G479" s="8" t="str">
        <f>IFERROR(MID(A479,FIND("KDN(",A479)+4,1),"")</f>
        <v>2</v>
      </c>
      <c r="I479">
        <f>VALUE(B479)</f>
        <v>6</v>
      </c>
      <c r="J479">
        <f>VALUE(C479)</f>
        <v>7</v>
      </c>
      <c r="K479">
        <f>VALUE(D479)</f>
        <v>3</v>
      </c>
      <c r="L479">
        <f>VALUE(E479)</f>
        <v>2</v>
      </c>
      <c r="M479">
        <f t="shared" si="37"/>
        <v>0</v>
      </c>
      <c r="N479">
        <f t="shared" si="38"/>
        <v>2</v>
      </c>
      <c r="O479" t="str">
        <f t="shared" si="39"/>
        <v>6:7:3:2</v>
      </c>
      <c r="P479" t="str">
        <f t="shared" si="40"/>
        <v>6:7:3:2:0</v>
      </c>
      <c r="Q479" t="str">
        <f t="shared" si="41"/>
        <v>6:7:3:2:0:2</v>
      </c>
    </row>
    <row r="480" spans="1:17" x14ac:dyDescent="0.55000000000000004">
      <c r="A480" s="6" t="s">
        <v>260</v>
      </c>
      <c r="B480" s="7" t="str">
        <f>IFERROR(MID(A480,FIND("HexNAc",A480)+7,1),"")</f>
        <v>6</v>
      </c>
      <c r="C480" s="7" t="str">
        <f>IFERROR(MID(A480,FIND("Hex(",A480)+4,1),"")</f>
        <v>7</v>
      </c>
      <c r="D480" s="7">
        <v>0</v>
      </c>
      <c r="E480" s="7" t="str">
        <f>IFERROR(MID(A480,FIND("NeuAc(",A480)+6,1),"")</f>
        <v>1</v>
      </c>
      <c r="F480" s="8" t="str">
        <f>IFERROR(MID(A480,FIND("NeuGc(",A480)+6,1),"")</f>
        <v>3</v>
      </c>
      <c r="G480" s="8">
        <v>0</v>
      </c>
      <c r="I480">
        <f>VALUE(B480)</f>
        <v>6</v>
      </c>
      <c r="J480">
        <f>VALUE(C480)</f>
        <v>7</v>
      </c>
      <c r="K480">
        <f>VALUE(D480)</f>
        <v>0</v>
      </c>
      <c r="L480">
        <f>VALUE(E480)</f>
        <v>1</v>
      </c>
      <c r="M480">
        <f t="shared" si="37"/>
        <v>3</v>
      </c>
      <c r="N480">
        <f t="shared" si="38"/>
        <v>0</v>
      </c>
      <c r="O480" t="str">
        <f t="shared" si="39"/>
        <v>6:7:0:1</v>
      </c>
      <c r="P480" t="str">
        <f t="shared" si="40"/>
        <v>6:7:0:1:3</v>
      </c>
      <c r="Q480" t="str">
        <f t="shared" si="41"/>
        <v>6:7:0:1:3:0</v>
      </c>
    </row>
    <row r="481" spans="1:17" x14ac:dyDescent="0.55000000000000004">
      <c r="A481" s="6" t="s">
        <v>261</v>
      </c>
      <c r="B481" s="7" t="str">
        <f>IFERROR(MID(A481,FIND("HexNAc",A481)+7,1),"")</f>
        <v>6</v>
      </c>
      <c r="C481" s="7" t="str">
        <f>IFERROR(MID(A481,FIND("Hex(",A481)+4,1),"")</f>
        <v>7</v>
      </c>
      <c r="D481" s="7" t="str">
        <f>IFERROR(MID(A481,FIND("Fuc(",A481)+4,1),"")</f>
        <v>1</v>
      </c>
      <c r="E481" s="7" t="str">
        <f>IFERROR(MID(A481,FIND("NeuAc(",A481)+6,1),"")</f>
        <v>1</v>
      </c>
      <c r="F481" s="8" t="str">
        <f>IFERROR(MID(A481,FIND("NeuGc(",A481)+6,1),"")</f>
        <v>3</v>
      </c>
      <c r="G481" s="8">
        <v>0</v>
      </c>
      <c r="I481">
        <f>VALUE(B481)</f>
        <v>6</v>
      </c>
      <c r="J481">
        <f>VALUE(C481)</f>
        <v>7</v>
      </c>
      <c r="K481">
        <f>VALUE(D481)</f>
        <v>1</v>
      </c>
      <c r="L481">
        <f>VALUE(E481)</f>
        <v>1</v>
      </c>
      <c r="M481">
        <f t="shared" si="37"/>
        <v>3</v>
      </c>
      <c r="N481">
        <f t="shared" si="38"/>
        <v>0</v>
      </c>
      <c r="O481" t="str">
        <f t="shared" si="39"/>
        <v>6:7:1:1</v>
      </c>
      <c r="P481" t="str">
        <f t="shared" si="40"/>
        <v>6:7:1:1:3</v>
      </c>
      <c r="Q481" t="str">
        <f t="shared" si="41"/>
        <v>6:7:1:1:3:0</v>
      </c>
    </row>
    <row r="482" spans="1:17" x14ac:dyDescent="0.55000000000000004">
      <c r="A482" s="6" t="s">
        <v>262</v>
      </c>
      <c r="B482" s="7" t="str">
        <f>IFERROR(MID(A482,FIND("HexNAc",A482)+7,1),"")</f>
        <v>6</v>
      </c>
      <c r="C482" s="7" t="str">
        <f>IFERROR(MID(A482,FIND("Hex(",A482)+4,1),"")</f>
        <v>7</v>
      </c>
      <c r="D482" s="7" t="str">
        <f>IFERROR(MID(A482,FIND("Fuc(",A482)+4,1),"")</f>
        <v>2</v>
      </c>
      <c r="E482" s="7" t="str">
        <f>IFERROR(MID(A482,FIND("NeuAc(",A482)+6,1),"")</f>
        <v>1</v>
      </c>
      <c r="F482" s="8" t="str">
        <f>IFERROR(MID(A482,FIND("NeuGc(",A482)+6,1),"")</f>
        <v>3</v>
      </c>
      <c r="G482" s="8">
        <v>0</v>
      </c>
      <c r="I482">
        <f>VALUE(B482)</f>
        <v>6</v>
      </c>
      <c r="J482">
        <f>VALUE(C482)</f>
        <v>7</v>
      </c>
      <c r="K482">
        <f>VALUE(D482)</f>
        <v>2</v>
      </c>
      <c r="L482">
        <f>VALUE(E482)</f>
        <v>1</v>
      </c>
      <c r="M482">
        <f t="shared" si="37"/>
        <v>3</v>
      </c>
      <c r="N482">
        <f t="shared" si="38"/>
        <v>0</v>
      </c>
      <c r="O482" t="str">
        <f t="shared" si="39"/>
        <v>6:7:2:1</v>
      </c>
      <c r="P482" t="str">
        <f t="shared" si="40"/>
        <v>6:7:2:1:3</v>
      </c>
      <c r="Q482" t="str">
        <f t="shared" si="41"/>
        <v>6:7:2:1:3:0</v>
      </c>
    </row>
    <row r="483" spans="1:17" x14ac:dyDescent="0.55000000000000004">
      <c r="A483" s="6" t="s">
        <v>263</v>
      </c>
      <c r="B483" s="7" t="str">
        <f>IFERROR(MID(A483,FIND("HexNAc",A483)+7,1),"")</f>
        <v>6</v>
      </c>
      <c r="C483" s="7" t="str">
        <f>IFERROR(MID(A483,FIND("Hex(",A483)+4,1),"")</f>
        <v>7</v>
      </c>
      <c r="D483" s="7" t="str">
        <f>IFERROR(MID(A483,FIND("Fuc(",A483)+4,1),"")</f>
        <v>3</v>
      </c>
      <c r="E483" s="7" t="str">
        <f>IFERROR(MID(A483,FIND("NeuAc(",A483)+6,1),"")</f>
        <v>1</v>
      </c>
      <c r="F483" s="8" t="str">
        <f>IFERROR(MID(A483,FIND("NeuGc(",A483)+6,1),"")</f>
        <v>3</v>
      </c>
      <c r="G483" s="8">
        <v>0</v>
      </c>
      <c r="I483">
        <f>VALUE(B483)</f>
        <v>6</v>
      </c>
      <c r="J483">
        <f>VALUE(C483)</f>
        <v>7</v>
      </c>
      <c r="K483">
        <f>VALUE(D483)</f>
        <v>3</v>
      </c>
      <c r="L483">
        <f>VALUE(E483)</f>
        <v>1</v>
      </c>
      <c r="M483">
        <f t="shared" si="37"/>
        <v>3</v>
      </c>
      <c r="N483">
        <f t="shared" si="38"/>
        <v>0</v>
      </c>
      <c r="O483" t="str">
        <f t="shared" si="39"/>
        <v>6:7:3:1</v>
      </c>
      <c r="P483" t="str">
        <f t="shared" si="40"/>
        <v>6:7:3:1:3</v>
      </c>
      <c r="Q483" t="str">
        <f t="shared" si="41"/>
        <v>6:7:3:1:3:0</v>
      </c>
    </row>
    <row r="484" spans="1:17" x14ac:dyDescent="0.55000000000000004">
      <c r="A484" s="6" t="s">
        <v>379</v>
      </c>
      <c r="B484" s="7" t="str">
        <f>IFERROR(MID(A484,FIND("HexNAc",A484)+7,1),"")</f>
        <v>6</v>
      </c>
      <c r="C484" s="7" t="str">
        <f>IFERROR(MID(A484,FIND("Hex(",A484)+4,1),"")</f>
        <v>7</v>
      </c>
      <c r="D484" s="7">
        <v>0</v>
      </c>
      <c r="E484" s="7" t="str">
        <f>IFERROR(MID(A484,FIND("NeuAc(",A484)+6,1),"")</f>
        <v>1</v>
      </c>
      <c r="F484" s="8" t="str">
        <f>IFERROR(MID(A484,FIND("NeuGc(",A484)+6,1),"")</f>
        <v>2</v>
      </c>
      <c r="G484" s="8" t="str">
        <f>IFERROR(MID(A484,FIND("KDN(",A484)+4,1),"")</f>
        <v>1</v>
      </c>
      <c r="I484">
        <f>VALUE(B484)</f>
        <v>6</v>
      </c>
      <c r="J484">
        <f>VALUE(C484)</f>
        <v>7</v>
      </c>
      <c r="K484">
        <f>VALUE(D484)</f>
        <v>0</v>
      </c>
      <c r="L484">
        <f>VALUE(E484)</f>
        <v>1</v>
      </c>
      <c r="M484">
        <f t="shared" si="37"/>
        <v>2</v>
      </c>
      <c r="N484">
        <f t="shared" si="38"/>
        <v>1</v>
      </c>
      <c r="O484" t="str">
        <f t="shared" si="39"/>
        <v>6:7:0:1</v>
      </c>
      <c r="P484" t="str">
        <f t="shared" si="40"/>
        <v>6:7:0:1:2</v>
      </c>
      <c r="Q484" t="str">
        <f t="shared" si="41"/>
        <v>6:7:0:1:2:1</v>
      </c>
    </row>
    <row r="485" spans="1:17" x14ac:dyDescent="0.55000000000000004">
      <c r="A485" s="6" t="s">
        <v>380</v>
      </c>
      <c r="B485" s="7" t="str">
        <f>IFERROR(MID(A485,FIND("HexNAc",A485)+7,1),"")</f>
        <v>6</v>
      </c>
      <c r="C485" s="7" t="str">
        <f>IFERROR(MID(A485,FIND("Hex(",A485)+4,1),"")</f>
        <v>7</v>
      </c>
      <c r="D485" s="7" t="str">
        <f>IFERROR(MID(A485,FIND("Fuc(",A485)+4,1),"")</f>
        <v>1</v>
      </c>
      <c r="E485" s="7" t="str">
        <f>IFERROR(MID(A485,FIND("NeuAc(",A485)+6,1),"")</f>
        <v>1</v>
      </c>
      <c r="F485" s="8" t="str">
        <f>IFERROR(MID(A485,FIND("NeuGc(",A485)+6,1),"")</f>
        <v>2</v>
      </c>
      <c r="G485" s="8" t="str">
        <f>IFERROR(MID(A485,FIND("KDN(",A485)+4,1),"")</f>
        <v>1</v>
      </c>
      <c r="I485">
        <f>VALUE(B485)</f>
        <v>6</v>
      </c>
      <c r="J485">
        <f>VALUE(C485)</f>
        <v>7</v>
      </c>
      <c r="K485">
        <f>VALUE(D485)</f>
        <v>1</v>
      </c>
      <c r="L485">
        <f>VALUE(E485)</f>
        <v>1</v>
      </c>
      <c r="M485">
        <f t="shared" si="37"/>
        <v>2</v>
      </c>
      <c r="N485">
        <f t="shared" si="38"/>
        <v>1</v>
      </c>
      <c r="O485" t="str">
        <f t="shared" si="39"/>
        <v>6:7:1:1</v>
      </c>
      <c r="P485" t="str">
        <f t="shared" si="40"/>
        <v>6:7:1:1:2</v>
      </c>
      <c r="Q485" t="str">
        <f t="shared" si="41"/>
        <v>6:7:1:1:2:1</v>
      </c>
    </row>
    <row r="486" spans="1:17" x14ac:dyDescent="0.55000000000000004">
      <c r="A486" s="6" t="s">
        <v>381</v>
      </c>
      <c r="B486" s="7" t="str">
        <f>IFERROR(MID(A486,FIND("HexNAc",A486)+7,1),"")</f>
        <v>6</v>
      </c>
      <c r="C486" s="7" t="str">
        <f>IFERROR(MID(A486,FIND("Hex(",A486)+4,1),"")</f>
        <v>7</v>
      </c>
      <c r="D486" s="7" t="str">
        <f>IFERROR(MID(A486,FIND("Fuc(",A486)+4,1),"")</f>
        <v>2</v>
      </c>
      <c r="E486" s="7" t="str">
        <f>IFERROR(MID(A486,FIND("NeuAc(",A486)+6,1),"")</f>
        <v>1</v>
      </c>
      <c r="F486" s="8" t="str">
        <f>IFERROR(MID(A486,FIND("NeuGc(",A486)+6,1),"")</f>
        <v>2</v>
      </c>
      <c r="G486" s="8" t="str">
        <f>IFERROR(MID(A486,FIND("KDN(",A486)+4,1),"")</f>
        <v>1</v>
      </c>
      <c r="I486">
        <f>VALUE(B486)</f>
        <v>6</v>
      </c>
      <c r="J486">
        <f>VALUE(C486)</f>
        <v>7</v>
      </c>
      <c r="K486">
        <f>VALUE(D486)</f>
        <v>2</v>
      </c>
      <c r="L486">
        <f>VALUE(E486)</f>
        <v>1</v>
      </c>
      <c r="M486">
        <f t="shared" si="37"/>
        <v>2</v>
      </c>
      <c r="N486">
        <f t="shared" si="38"/>
        <v>1</v>
      </c>
      <c r="O486" t="str">
        <f t="shared" si="39"/>
        <v>6:7:2:1</v>
      </c>
      <c r="P486" t="str">
        <f t="shared" si="40"/>
        <v>6:7:2:1:2</v>
      </c>
      <c r="Q486" t="str">
        <f t="shared" si="41"/>
        <v>6:7:2:1:2:1</v>
      </c>
    </row>
    <row r="487" spans="1:17" x14ac:dyDescent="0.55000000000000004">
      <c r="A487" s="6" t="s">
        <v>382</v>
      </c>
      <c r="B487" s="7" t="str">
        <f>IFERROR(MID(A487,FIND("HexNAc",A487)+7,1),"")</f>
        <v>6</v>
      </c>
      <c r="C487" s="7" t="str">
        <f>IFERROR(MID(A487,FIND("Hex(",A487)+4,1),"")</f>
        <v>7</v>
      </c>
      <c r="D487" s="7" t="str">
        <f>IFERROR(MID(A487,FIND("Fuc(",A487)+4,1),"")</f>
        <v>3</v>
      </c>
      <c r="E487" s="7" t="str">
        <f>IFERROR(MID(A487,FIND("NeuAc(",A487)+6,1),"")</f>
        <v>1</v>
      </c>
      <c r="F487" s="8" t="str">
        <f>IFERROR(MID(A487,FIND("NeuGc(",A487)+6,1),"")</f>
        <v>2</v>
      </c>
      <c r="G487" s="8" t="str">
        <f>IFERROR(MID(A487,FIND("KDN(",A487)+4,1),"")</f>
        <v>1</v>
      </c>
      <c r="I487">
        <f>VALUE(B487)</f>
        <v>6</v>
      </c>
      <c r="J487">
        <f>VALUE(C487)</f>
        <v>7</v>
      </c>
      <c r="K487">
        <f>VALUE(D487)</f>
        <v>3</v>
      </c>
      <c r="L487">
        <f>VALUE(E487)</f>
        <v>1</v>
      </c>
      <c r="M487">
        <f t="shared" si="37"/>
        <v>2</v>
      </c>
      <c r="N487">
        <f t="shared" si="38"/>
        <v>1</v>
      </c>
      <c r="O487" t="str">
        <f t="shared" si="39"/>
        <v>6:7:3:1</v>
      </c>
      <c r="P487" t="str">
        <f t="shared" si="40"/>
        <v>6:7:3:1:2</v>
      </c>
      <c r="Q487" t="str">
        <f t="shared" si="41"/>
        <v>6:7:3:1:2:1</v>
      </c>
    </row>
    <row r="488" spans="1:17" x14ac:dyDescent="0.55000000000000004">
      <c r="A488" s="6" t="s">
        <v>433</v>
      </c>
      <c r="B488" s="7" t="str">
        <f>IFERROR(MID(A488,FIND("HexNAc",A488)+7,1),"")</f>
        <v>6</v>
      </c>
      <c r="C488" s="7" t="str">
        <f>IFERROR(MID(A488,FIND("Hex(",A488)+4,1),"")</f>
        <v>7</v>
      </c>
      <c r="D488" s="7">
        <v>0</v>
      </c>
      <c r="E488" s="7" t="str">
        <f>IFERROR(MID(A488,FIND("NeuAc(",A488)+6,1),"")</f>
        <v>1</v>
      </c>
      <c r="F488" s="8" t="str">
        <f>IFERROR(MID(A488,FIND("NeuGc(",A488)+6,1),"")</f>
        <v>1</v>
      </c>
      <c r="G488" s="8" t="str">
        <f>IFERROR(MID(A488,FIND("KDN(",A488)+4,1),"")</f>
        <v>2</v>
      </c>
      <c r="I488">
        <f>VALUE(B488)</f>
        <v>6</v>
      </c>
      <c r="J488">
        <f>VALUE(C488)</f>
        <v>7</v>
      </c>
      <c r="K488">
        <f>VALUE(D488)</f>
        <v>0</v>
      </c>
      <c r="L488">
        <f>VALUE(E488)</f>
        <v>1</v>
      </c>
      <c r="M488">
        <f t="shared" si="37"/>
        <v>1</v>
      </c>
      <c r="N488">
        <f t="shared" si="38"/>
        <v>2</v>
      </c>
      <c r="O488" t="str">
        <f t="shared" si="39"/>
        <v>6:7:0:1</v>
      </c>
      <c r="P488" t="str">
        <f t="shared" si="40"/>
        <v>6:7:0:1:1</v>
      </c>
      <c r="Q488" t="str">
        <f t="shared" si="41"/>
        <v>6:7:0:1:1:2</v>
      </c>
    </row>
    <row r="489" spans="1:17" x14ac:dyDescent="0.55000000000000004">
      <c r="A489" s="6" t="s">
        <v>434</v>
      </c>
      <c r="B489" s="7" t="str">
        <f>IFERROR(MID(A489,FIND("HexNAc",A489)+7,1),"")</f>
        <v>6</v>
      </c>
      <c r="C489" s="7" t="str">
        <f>IFERROR(MID(A489,FIND("Hex(",A489)+4,1),"")</f>
        <v>7</v>
      </c>
      <c r="D489" s="7" t="str">
        <f>IFERROR(MID(A489,FIND("Fuc(",A489)+4,1),"")</f>
        <v>1</v>
      </c>
      <c r="E489" s="7" t="str">
        <f>IFERROR(MID(A489,FIND("NeuAc(",A489)+6,1),"")</f>
        <v>1</v>
      </c>
      <c r="F489" s="8" t="str">
        <f>IFERROR(MID(A489,FIND("NeuGc(",A489)+6,1),"")</f>
        <v>1</v>
      </c>
      <c r="G489" s="8" t="str">
        <f>IFERROR(MID(A489,FIND("KDN(",A489)+4,1),"")</f>
        <v>2</v>
      </c>
      <c r="I489">
        <f>VALUE(B489)</f>
        <v>6</v>
      </c>
      <c r="J489">
        <f>VALUE(C489)</f>
        <v>7</v>
      </c>
      <c r="K489">
        <f>VALUE(D489)</f>
        <v>1</v>
      </c>
      <c r="L489">
        <f>VALUE(E489)</f>
        <v>1</v>
      </c>
      <c r="M489">
        <f t="shared" si="37"/>
        <v>1</v>
      </c>
      <c r="N489">
        <f t="shared" si="38"/>
        <v>2</v>
      </c>
      <c r="O489" t="str">
        <f t="shared" si="39"/>
        <v>6:7:1:1</v>
      </c>
      <c r="P489" t="str">
        <f t="shared" si="40"/>
        <v>6:7:1:1:1</v>
      </c>
      <c r="Q489" t="str">
        <f t="shared" si="41"/>
        <v>6:7:1:1:1:2</v>
      </c>
    </row>
    <row r="490" spans="1:17" x14ac:dyDescent="0.55000000000000004">
      <c r="A490" s="6" t="s">
        <v>435</v>
      </c>
      <c r="B490" s="7" t="str">
        <f>IFERROR(MID(A490,FIND("HexNAc",A490)+7,1),"")</f>
        <v>6</v>
      </c>
      <c r="C490" s="7" t="str">
        <f>IFERROR(MID(A490,FIND("Hex(",A490)+4,1),"")</f>
        <v>7</v>
      </c>
      <c r="D490" s="7" t="str">
        <f>IFERROR(MID(A490,FIND("Fuc(",A490)+4,1),"")</f>
        <v>2</v>
      </c>
      <c r="E490" s="7" t="str">
        <f>IFERROR(MID(A490,FIND("NeuAc(",A490)+6,1),"")</f>
        <v>1</v>
      </c>
      <c r="F490" s="8" t="str">
        <f>IFERROR(MID(A490,FIND("NeuGc(",A490)+6,1),"")</f>
        <v>1</v>
      </c>
      <c r="G490" s="8" t="str">
        <f>IFERROR(MID(A490,FIND("KDN(",A490)+4,1),"")</f>
        <v>2</v>
      </c>
      <c r="I490">
        <f>VALUE(B490)</f>
        <v>6</v>
      </c>
      <c r="J490">
        <f>VALUE(C490)</f>
        <v>7</v>
      </c>
      <c r="K490">
        <f>VALUE(D490)</f>
        <v>2</v>
      </c>
      <c r="L490">
        <f>VALUE(E490)</f>
        <v>1</v>
      </c>
      <c r="M490">
        <f t="shared" si="37"/>
        <v>1</v>
      </c>
      <c r="N490">
        <f t="shared" si="38"/>
        <v>2</v>
      </c>
      <c r="O490" t="str">
        <f t="shared" si="39"/>
        <v>6:7:2:1</v>
      </c>
      <c r="P490" t="str">
        <f t="shared" si="40"/>
        <v>6:7:2:1:1</v>
      </c>
      <c r="Q490" t="str">
        <f t="shared" si="41"/>
        <v>6:7:2:1:1:2</v>
      </c>
    </row>
    <row r="491" spans="1:17" x14ac:dyDescent="0.55000000000000004">
      <c r="A491" s="6" t="s">
        <v>436</v>
      </c>
      <c r="B491" s="7" t="str">
        <f>IFERROR(MID(A491,FIND("HexNAc",A491)+7,1),"")</f>
        <v>6</v>
      </c>
      <c r="C491" s="7" t="str">
        <f>IFERROR(MID(A491,FIND("Hex(",A491)+4,1),"")</f>
        <v>7</v>
      </c>
      <c r="D491" s="7" t="str">
        <f>IFERROR(MID(A491,FIND("Fuc(",A491)+4,1),"")</f>
        <v>3</v>
      </c>
      <c r="E491" s="7" t="str">
        <f>IFERROR(MID(A491,FIND("NeuAc(",A491)+6,1),"")</f>
        <v>1</v>
      </c>
      <c r="F491" s="8" t="str">
        <f>IFERROR(MID(A491,FIND("NeuGc(",A491)+6,1),"")</f>
        <v>1</v>
      </c>
      <c r="G491" s="8" t="str">
        <f>IFERROR(MID(A491,FIND("KDN(",A491)+4,1),"")</f>
        <v>2</v>
      </c>
      <c r="I491">
        <f>VALUE(B491)</f>
        <v>6</v>
      </c>
      <c r="J491">
        <f>VALUE(C491)</f>
        <v>7</v>
      </c>
      <c r="K491">
        <f>VALUE(D491)</f>
        <v>3</v>
      </c>
      <c r="L491">
        <f>VALUE(E491)</f>
        <v>1</v>
      </c>
      <c r="M491">
        <f t="shared" si="37"/>
        <v>1</v>
      </c>
      <c r="N491">
        <f t="shared" si="38"/>
        <v>2</v>
      </c>
      <c r="O491" t="str">
        <f t="shared" si="39"/>
        <v>6:7:3:1</v>
      </c>
      <c r="P491" t="str">
        <f t="shared" si="40"/>
        <v>6:7:3:1:1</v>
      </c>
      <c r="Q491" t="str">
        <f t="shared" si="41"/>
        <v>6:7:3:1:1:2</v>
      </c>
    </row>
    <row r="492" spans="1:17" x14ac:dyDescent="0.55000000000000004">
      <c r="A492" s="6" t="s">
        <v>454</v>
      </c>
      <c r="B492" s="7" t="str">
        <f>IFERROR(MID(A492,FIND("HexNAc",A492)+7,1),"")</f>
        <v>6</v>
      </c>
      <c r="C492" s="7" t="str">
        <f>IFERROR(MID(A492,FIND("Hex(",A492)+4,1),"")</f>
        <v>7</v>
      </c>
      <c r="D492" s="7">
        <v>0</v>
      </c>
      <c r="E492" s="7" t="str">
        <f>IFERROR(MID(A492,FIND("NeuAc(",A492)+6,1),"")</f>
        <v>1</v>
      </c>
      <c r="F492" s="7">
        <v>0</v>
      </c>
      <c r="G492" s="8" t="str">
        <f>IFERROR(MID(A492,FIND("KDN(",A492)+4,1),"")</f>
        <v>3</v>
      </c>
      <c r="I492">
        <f>VALUE(B492)</f>
        <v>6</v>
      </c>
      <c r="J492">
        <f>VALUE(C492)</f>
        <v>7</v>
      </c>
      <c r="K492">
        <f>VALUE(D492)</f>
        <v>0</v>
      </c>
      <c r="L492">
        <f>VALUE(E492)</f>
        <v>1</v>
      </c>
      <c r="M492">
        <f t="shared" si="37"/>
        <v>0</v>
      </c>
      <c r="N492">
        <f t="shared" si="38"/>
        <v>3</v>
      </c>
      <c r="O492" t="str">
        <f t="shared" si="39"/>
        <v>6:7:0:1</v>
      </c>
      <c r="P492" t="str">
        <f t="shared" si="40"/>
        <v>6:7:0:1:0</v>
      </c>
      <c r="Q492" t="str">
        <f t="shared" si="41"/>
        <v>6:7:0:1:0:3</v>
      </c>
    </row>
    <row r="493" spans="1:17" x14ac:dyDescent="0.55000000000000004">
      <c r="A493" s="6" t="s">
        <v>455</v>
      </c>
      <c r="B493" s="7" t="str">
        <f>IFERROR(MID(A493,FIND("HexNAc",A493)+7,1),"")</f>
        <v>6</v>
      </c>
      <c r="C493" s="7" t="str">
        <f>IFERROR(MID(A493,FIND("Hex(",A493)+4,1),"")</f>
        <v>7</v>
      </c>
      <c r="D493" s="7" t="str">
        <f>IFERROR(MID(A493,FIND("Fuc(",A493)+4,1),"")</f>
        <v>1</v>
      </c>
      <c r="E493" s="7" t="str">
        <f>IFERROR(MID(A493,FIND("NeuAc(",A493)+6,1),"")</f>
        <v>1</v>
      </c>
      <c r="F493" s="7">
        <v>0</v>
      </c>
      <c r="G493" s="8" t="str">
        <f>IFERROR(MID(A493,FIND("KDN(",A493)+4,1),"")</f>
        <v>3</v>
      </c>
      <c r="I493">
        <f>VALUE(B493)</f>
        <v>6</v>
      </c>
      <c r="J493">
        <f>VALUE(C493)</f>
        <v>7</v>
      </c>
      <c r="K493">
        <f>VALUE(D493)</f>
        <v>1</v>
      </c>
      <c r="L493">
        <f>VALUE(E493)</f>
        <v>1</v>
      </c>
      <c r="M493">
        <f t="shared" si="37"/>
        <v>0</v>
      </c>
      <c r="N493">
        <f t="shared" si="38"/>
        <v>3</v>
      </c>
      <c r="O493" t="str">
        <f t="shared" si="39"/>
        <v>6:7:1:1</v>
      </c>
      <c r="P493" t="str">
        <f t="shared" si="40"/>
        <v>6:7:1:1:0</v>
      </c>
      <c r="Q493" t="str">
        <f t="shared" si="41"/>
        <v>6:7:1:1:0:3</v>
      </c>
    </row>
    <row r="494" spans="1:17" x14ac:dyDescent="0.55000000000000004">
      <c r="A494" s="6" t="s">
        <v>456</v>
      </c>
      <c r="B494" s="7" t="str">
        <f>IFERROR(MID(A494,FIND("HexNAc",A494)+7,1),"")</f>
        <v>6</v>
      </c>
      <c r="C494" s="7" t="str">
        <f>IFERROR(MID(A494,FIND("Hex(",A494)+4,1),"")</f>
        <v>7</v>
      </c>
      <c r="D494" s="7" t="str">
        <f>IFERROR(MID(A494,FIND("Fuc(",A494)+4,1),"")</f>
        <v>2</v>
      </c>
      <c r="E494" s="7" t="str">
        <f>IFERROR(MID(A494,FIND("NeuAc(",A494)+6,1),"")</f>
        <v>1</v>
      </c>
      <c r="F494" s="7">
        <v>0</v>
      </c>
      <c r="G494" s="8" t="str">
        <f>IFERROR(MID(A494,FIND("KDN(",A494)+4,1),"")</f>
        <v>3</v>
      </c>
      <c r="I494">
        <f>VALUE(B494)</f>
        <v>6</v>
      </c>
      <c r="J494">
        <f>VALUE(C494)</f>
        <v>7</v>
      </c>
      <c r="K494">
        <f>VALUE(D494)</f>
        <v>2</v>
      </c>
      <c r="L494">
        <f>VALUE(E494)</f>
        <v>1</v>
      </c>
      <c r="M494">
        <f t="shared" si="37"/>
        <v>0</v>
      </c>
      <c r="N494">
        <f t="shared" si="38"/>
        <v>3</v>
      </c>
      <c r="O494" t="str">
        <f t="shared" si="39"/>
        <v>6:7:2:1</v>
      </c>
      <c r="P494" t="str">
        <f t="shared" si="40"/>
        <v>6:7:2:1:0</v>
      </c>
      <c r="Q494" t="str">
        <f t="shared" si="41"/>
        <v>6:7:2:1:0:3</v>
      </c>
    </row>
    <row r="495" spans="1:17" x14ac:dyDescent="0.55000000000000004">
      <c r="A495" s="6" t="s">
        <v>457</v>
      </c>
      <c r="B495" s="7" t="str">
        <f>IFERROR(MID(A495,FIND("HexNAc",A495)+7,1),"")</f>
        <v>6</v>
      </c>
      <c r="C495" s="7" t="str">
        <f>IFERROR(MID(A495,FIND("Hex(",A495)+4,1),"")</f>
        <v>7</v>
      </c>
      <c r="D495" s="7" t="str">
        <f>IFERROR(MID(A495,FIND("Fuc(",A495)+4,1),"")</f>
        <v>3</v>
      </c>
      <c r="E495" s="7" t="str">
        <f>IFERROR(MID(A495,FIND("NeuAc(",A495)+6,1),"")</f>
        <v>1</v>
      </c>
      <c r="F495" s="7">
        <v>0</v>
      </c>
      <c r="G495" s="8" t="str">
        <f>IFERROR(MID(A495,FIND("KDN(",A495)+4,1),"")</f>
        <v>3</v>
      </c>
      <c r="I495">
        <f>VALUE(B495)</f>
        <v>6</v>
      </c>
      <c r="J495">
        <f>VALUE(C495)</f>
        <v>7</v>
      </c>
      <c r="K495">
        <f>VALUE(D495)</f>
        <v>3</v>
      </c>
      <c r="L495">
        <f>VALUE(E495)</f>
        <v>1</v>
      </c>
      <c r="M495">
        <f t="shared" si="37"/>
        <v>0</v>
      </c>
      <c r="N495">
        <f t="shared" si="38"/>
        <v>3</v>
      </c>
      <c r="O495" t="str">
        <f t="shared" si="39"/>
        <v>6:7:3:1</v>
      </c>
      <c r="P495" t="str">
        <f t="shared" si="40"/>
        <v>6:7:3:1:0</v>
      </c>
      <c r="Q495" t="str">
        <f t="shared" si="41"/>
        <v>6:7:3:1:0:3</v>
      </c>
    </row>
    <row r="496" spans="1:17" x14ac:dyDescent="0.55000000000000004">
      <c r="A496" s="6" t="s">
        <v>458</v>
      </c>
      <c r="B496" s="7" t="str">
        <f>IFERROR(MID(A496,FIND("HexNAc",A496)+7,1),"")</f>
        <v>6</v>
      </c>
      <c r="C496" s="7" t="str">
        <f>IFERROR(MID(A496,FIND("Hex(",A496)+4,1),"")</f>
        <v>7</v>
      </c>
      <c r="D496" s="7">
        <v>0</v>
      </c>
      <c r="E496" s="7">
        <v>0</v>
      </c>
      <c r="F496" s="8" t="str">
        <f>IFERROR(MID(A496,FIND("NeuGc(",A496)+6,1),"")</f>
        <v>1</v>
      </c>
      <c r="G496" s="8" t="str">
        <f>IFERROR(MID(A496,FIND("KDN(",A496)+4,1),"")</f>
        <v>3</v>
      </c>
      <c r="I496">
        <f>VALUE(B496)</f>
        <v>6</v>
      </c>
      <c r="J496">
        <f>VALUE(C496)</f>
        <v>7</v>
      </c>
      <c r="K496">
        <f>VALUE(D496)</f>
        <v>0</v>
      </c>
      <c r="L496">
        <f>VALUE(E496)</f>
        <v>0</v>
      </c>
      <c r="M496">
        <f t="shared" si="37"/>
        <v>1</v>
      </c>
      <c r="N496">
        <f t="shared" si="38"/>
        <v>3</v>
      </c>
      <c r="O496" t="str">
        <f t="shared" si="39"/>
        <v>6:7:0:0</v>
      </c>
      <c r="P496" t="str">
        <f t="shared" si="40"/>
        <v>6:7:0:0:1</v>
      </c>
      <c r="Q496" t="str">
        <f t="shared" si="41"/>
        <v>6:7:0:0:1:3</v>
      </c>
    </row>
    <row r="497" spans="1:17" x14ac:dyDescent="0.55000000000000004">
      <c r="A497" s="6" t="s">
        <v>459</v>
      </c>
      <c r="B497" s="7" t="str">
        <f>IFERROR(MID(A497,FIND("HexNAc",A497)+7,1),"")</f>
        <v>6</v>
      </c>
      <c r="C497" s="7" t="str">
        <f>IFERROR(MID(A497,FIND("Hex(",A497)+4,1),"")</f>
        <v>7</v>
      </c>
      <c r="D497" s="7" t="str">
        <f>IFERROR(MID(A497,FIND("Fuc(",A497)+4,1),"")</f>
        <v>1</v>
      </c>
      <c r="E497" s="7">
        <v>0</v>
      </c>
      <c r="F497" s="8" t="str">
        <f>IFERROR(MID(A497,FIND("NeuGc(",A497)+6,1),"")</f>
        <v>1</v>
      </c>
      <c r="G497" s="8" t="str">
        <f>IFERROR(MID(A497,FIND("KDN(",A497)+4,1),"")</f>
        <v>3</v>
      </c>
      <c r="I497">
        <f>VALUE(B497)</f>
        <v>6</v>
      </c>
      <c r="J497">
        <f>VALUE(C497)</f>
        <v>7</v>
      </c>
      <c r="K497">
        <f>VALUE(D497)</f>
        <v>1</v>
      </c>
      <c r="L497">
        <f>VALUE(E497)</f>
        <v>0</v>
      </c>
      <c r="M497">
        <f t="shared" si="37"/>
        <v>1</v>
      </c>
      <c r="N497">
        <f t="shared" si="38"/>
        <v>3</v>
      </c>
      <c r="O497" t="str">
        <f t="shared" si="39"/>
        <v>6:7:1:0</v>
      </c>
      <c r="P497" t="str">
        <f t="shared" si="40"/>
        <v>6:7:1:0:1</v>
      </c>
      <c r="Q497" t="str">
        <f t="shared" si="41"/>
        <v>6:7:1:0:1:3</v>
      </c>
    </row>
    <row r="498" spans="1:17" x14ac:dyDescent="0.55000000000000004">
      <c r="A498" s="6" t="s">
        <v>460</v>
      </c>
      <c r="B498" s="7" t="str">
        <f>IFERROR(MID(A498,FIND("HexNAc",A498)+7,1),"")</f>
        <v>6</v>
      </c>
      <c r="C498" s="7" t="str">
        <f>IFERROR(MID(A498,FIND("Hex(",A498)+4,1),"")</f>
        <v>7</v>
      </c>
      <c r="D498" s="7" t="str">
        <f>IFERROR(MID(A498,FIND("Fuc(",A498)+4,1),"")</f>
        <v>2</v>
      </c>
      <c r="E498" s="7">
        <v>0</v>
      </c>
      <c r="F498" s="8" t="str">
        <f>IFERROR(MID(A498,FIND("NeuGc(",A498)+6,1),"")</f>
        <v>1</v>
      </c>
      <c r="G498" s="8" t="str">
        <f>IFERROR(MID(A498,FIND("KDN(",A498)+4,1),"")</f>
        <v>3</v>
      </c>
      <c r="I498">
        <f>VALUE(B498)</f>
        <v>6</v>
      </c>
      <c r="J498">
        <f>VALUE(C498)</f>
        <v>7</v>
      </c>
      <c r="K498">
        <f>VALUE(D498)</f>
        <v>2</v>
      </c>
      <c r="L498">
        <f>VALUE(E498)</f>
        <v>0</v>
      </c>
      <c r="M498">
        <f t="shared" si="37"/>
        <v>1</v>
      </c>
      <c r="N498">
        <f t="shared" si="38"/>
        <v>3</v>
      </c>
      <c r="O498" t="str">
        <f t="shared" si="39"/>
        <v>6:7:2:0</v>
      </c>
      <c r="P498" t="str">
        <f t="shared" si="40"/>
        <v>6:7:2:0:1</v>
      </c>
      <c r="Q498" t="str">
        <f t="shared" si="41"/>
        <v>6:7:2:0:1:3</v>
      </c>
    </row>
    <row r="499" spans="1:17" x14ac:dyDescent="0.55000000000000004">
      <c r="A499" s="6" t="s">
        <v>461</v>
      </c>
      <c r="B499" s="7" t="str">
        <f>IFERROR(MID(A499,FIND("HexNAc",A499)+7,1),"")</f>
        <v>6</v>
      </c>
      <c r="C499" s="7" t="str">
        <f>IFERROR(MID(A499,FIND("Hex(",A499)+4,1),"")</f>
        <v>7</v>
      </c>
      <c r="D499" s="7" t="str">
        <f>IFERROR(MID(A499,FIND("Fuc(",A499)+4,1),"")</f>
        <v>3</v>
      </c>
      <c r="E499" s="7">
        <v>0</v>
      </c>
      <c r="F499" s="8" t="str">
        <f>IFERROR(MID(A499,FIND("NeuGc(",A499)+6,1),"")</f>
        <v>1</v>
      </c>
      <c r="G499" s="8" t="str">
        <f>IFERROR(MID(A499,FIND("KDN(",A499)+4,1),"")</f>
        <v>3</v>
      </c>
      <c r="I499">
        <f>VALUE(B499)</f>
        <v>6</v>
      </c>
      <c r="J499">
        <f>VALUE(C499)</f>
        <v>7</v>
      </c>
      <c r="K499">
        <f>VALUE(D499)</f>
        <v>3</v>
      </c>
      <c r="L499">
        <f>VALUE(E499)</f>
        <v>0</v>
      </c>
      <c r="M499">
        <f t="shared" si="37"/>
        <v>1</v>
      </c>
      <c r="N499">
        <f t="shared" si="38"/>
        <v>3</v>
      </c>
      <c r="O499" t="str">
        <f t="shared" si="39"/>
        <v>6:7:3:0</v>
      </c>
      <c r="P499" t="str">
        <f t="shared" si="40"/>
        <v>6:7:3:0:1</v>
      </c>
      <c r="Q499" t="str">
        <f t="shared" si="41"/>
        <v>6:7:3:0:1:3</v>
      </c>
    </row>
    <row r="500" spans="1:17" x14ac:dyDescent="0.55000000000000004">
      <c r="A500" s="6" t="s">
        <v>437</v>
      </c>
      <c r="B500" s="7" t="str">
        <f>IFERROR(MID(A500,FIND("HexNAc",A500)+7,1),"")</f>
        <v>6</v>
      </c>
      <c r="C500" s="7" t="str">
        <f>IFERROR(MID(A500,FIND("Hex(",A500)+4,1),"")</f>
        <v>7</v>
      </c>
      <c r="D500" s="7">
        <v>0</v>
      </c>
      <c r="E500" s="7">
        <v>0</v>
      </c>
      <c r="F500" s="8" t="str">
        <f>IFERROR(MID(A500,FIND("NeuGc(",A500)+6,1),"")</f>
        <v>2</v>
      </c>
      <c r="G500" s="8" t="str">
        <f>IFERROR(MID(A500,FIND("KDN(",A500)+4,1),"")</f>
        <v>2</v>
      </c>
      <c r="I500">
        <f>VALUE(B500)</f>
        <v>6</v>
      </c>
      <c r="J500">
        <f>VALUE(C500)</f>
        <v>7</v>
      </c>
      <c r="K500">
        <f>VALUE(D500)</f>
        <v>0</v>
      </c>
      <c r="L500">
        <f>VALUE(E500)</f>
        <v>0</v>
      </c>
      <c r="M500">
        <f t="shared" si="37"/>
        <v>2</v>
      </c>
      <c r="N500">
        <f t="shared" si="38"/>
        <v>2</v>
      </c>
      <c r="O500" t="str">
        <f t="shared" si="39"/>
        <v>6:7:0:0</v>
      </c>
      <c r="P500" t="str">
        <f t="shared" si="40"/>
        <v>6:7:0:0:2</v>
      </c>
      <c r="Q500" t="str">
        <f t="shared" si="41"/>
        <v>6:7:0:0:2:2</v>
      </c>
    </row>
    <row r="501" spans="1:17" x14ac:dyDescent="0.55000000000000004">
      <c r="A501" s="6" t="s">
        <v>438</v>
      </c>
      <c r="B501" s="7" t="str">
        <f>IFERROR(MID(A501,FIND("HexNAc",A501)+7,1),"")</f>
        <v>6</v>
      </c>
      <c r="C501" s="7" t="str">
        <f>IFERROR(MID(A501,FIND("Hex(",A501)+4,1),"")</f>
        <v>7</v>
      </c>
      <c r="D501" s="7" t="str">
        <f>IFERROR(MID(A501,FIND("Fuc(",A501)+4,1),"")</f>
        <v>1</v>
      </c>
      <c r="E501" s="7">
        <v>0</v>
      </c>
      <c r="F501" s="8" t="str">
        <f>IFERROR(MID(A501,FIND("NeuGc(",A501)+6,1),"")</f>
        <v>2</v>
      </c>
      <c r="G501" s="8" t="str">
        <f>IFERROR(MID(A501,FIND("KDN(",A501)+4,1),"")</f>
        <v>2</v>
      </c>
      <c r="I501">
        <f>VALUE(B501)</f>
        <v>6</v>
      </c>
      <c r="J501">
        <f>VALUE(C501)</f>
        <v>7</v>
      </c>
      <c r="K501">
        <f>VALUE(D501)</f>
        <v>1</v>
      </c>
      <c r="L501">
        <f>VALUE(E501)</f>
        <v>0</v>
      </c>
      <c r="M501">
        <f t="shared" si="37"/>
        <v>2</v>
      </c>
      <c r="N501">
        <f t="shared" si="38"/>
        <v>2</v>
      </c>
      <c r="O501" t="str">
        <f t="shared" si="39"/>
        <v>6:7:1:0</v>
      </c>
      <c r="P501" t="str">
        <f t="shared" si="40"/>
        <v>6:7:1:0:2</v>
      </c>
      <c r="Q501" t="str">
        <f t="shared" si="41"/>
        <v>6:7:1:0:2:2</v>
      </c>
    </row>
    <row r="502" spans="1:17" x14ac:dyDescent="0.55000000000000004">
      <c r="A502" s="6" t="s">
        <v>439</v>
      </c>
      <c r="B502" s="7" t="str">
        <f>IFERROR(MID(A502,FIND("HexNAc",A502)+7,1),"")</f>
        <v>6</v>
      </c>
      <c r="C502" s="7" t="str">
        <f>IFERROR(MID(A502,FIND("Hex(",A502)+4,1),"")</f>
        <v>7</v>
      </c>
      <c r="D502" s="7" t="str">
        <f>IFERROR(MID(A502,FIND("Fuc(",A502)+4,1),"")</f>
        <v>2</v>
      </c>
      <c r="E502" s="7">
        <v>0</v>
      </c>
      <c r="F502" s="8" t="str">
        <f>IFERROR(MID(A502,FIND("NeuGc(",A502)+6,1),"")</f>
        <v>2</v>
      </c>
      <c r="G502" s="8" t="str">
        <f>IFERROR(MID(A502,FIND("KDN(",A502)+4,1),"")</f>
        <v>2</v>
      </c>
      <c r="I502">
        <f>VALUE(B502)</f>
        <v>6</v>
      </c>
      <c r="J502">
        <f>VALUE(C502)</f>
        <v>7</v>
      </c>
      <c r="K502">
        <f>VALUE(D502)</f>
        <v>2</v>
      </c>
      <c r="L502">
        <f>VALUE(E502)</f>
        <v>0</v>
      </c>
      <c r="M502">
        <f t="shared" si="37"/>
        <v>2</v>
      </c>
      <c r="N502">
        <f t="shared" si="38"/>
        <v>2</v>
      </c>
      <c r="O502" t="str">
        <f t="shared" si="39"/>
        <v>6:7:2:0</v>
      </c>
      <c r="P502" t="str">
        <f t="shared" si="40"/>
        <v>6:7:2:0:2</v>
      </c>
      <c r="Q502" t="str">
        <f t="shared" si="41"/>
        <v>6:7:2:0:2:2</v>
      </c>
    </row>
    <row r="503" spans="1:17" x14ac:dyDescent="0.55000000000000004">
      <c r="A503" s="6" t="s">
        <v>440</v>
      </c>
      <c r="B503" s="7" t="str">
        <f>IFERROR(MID(A503,FIND("HexNAc",A503)+7,1),"")</f>
        <v>6</v>
      </c>
      <c r="C503" s="7" t="str">
        <f>IFERROR(MID(A503,FIND("Hex(",A503)+4,1),"")</f>
        <v>7</v>
      </c>
      <c r="D503" s="7" t="str">
        <f>IFERROR(MID(A503,FIND("Fuc(",A503)+4,1),"")</f>
        <v>3</v>
      </c>
      <c r="E503" s="7">
        <v>0</v>
      </c>
      <c r="F503" s="8" t="str">
        <f>IFERROR(MID(A503,FIND("NeuGc(",A503)+6,1),"")</f>
        <v>2</v>
      </c>
      <c r="G503" s="8" t="str">
        <f>IFERROR(MID(A503,FIND("KDN(",A503)+4,1),"")</f>
        <v>2</v>
      </c>
      <c r="I503">
        <f>VALUE(B503)</f>
        <v>6</v>
      </c>
      <c r="J503">
        <f>VALUE(C503)</f>
        <v>7</v>
      </c>
      <c r="K503">
        <f>VALUE(D503)</f>
        <v>3</v>
      </c>
      <c r="L503">
        <f>VALUE(E503)</f>
        <v>0</v>
      </c>
      <c r="M503">
        <f t="shared" si="37"/>
        <v>2</v>
      </c>
      <c r="N503">
        <f t="shared" si="38"/>
        <v>2</v>
      </c>
      <c r="O503" t="str">
        <f t="shared" si="39"/>
        <v>6:7:3:0</v>
      </c>
      <c r="P503" t="str">
        <f t="shared" si="40"/>
        <v>6:7:3:0:2</v>
      </c>
      <c r="Q503" t="str">
        <f t="shared" si="41"/>
        <v>6:7:3:0:2:2</v>
      </c>
    </row>
    <row r="504" spans="1:17" x14ac:dyDescent="0.55000000000000004">
      <c r="A504" s="6" t="s">
        <v>458</v>
      </c>
      <c r="B504" s="7" t="str">
        <f>IFERROR(MID(A504,FIND("HexNAc",A504)+7,1),"")</f>
        <v>6</v>
      </c>
      <c r="C504" s="7" t="str">
        <f>IFERROR(MID(A504,FIND("Hex(",A504)+4,1),"")</f>
        <v>7</v>
      </c>
      <c r="D504" s="7">
        <v>0</v>
      </c>
      <c r="E504" s="7">
        <v>0</v>
      </c>
      <c r="F504" s="8" t="str">
        <f>IFERROR(MID(A504,FIND("NeuGc(",A504)+6,1),"")</f>
        <v>1</v>
      </c>
      <c r="G504" s="8" t="str">
        <f>IFERROR(MID(A504,FIND("KDN(",A504)+4,1),"")</f>
        <v>3</v>
      </c>
      <c r="I504">
        <f>VALUE(B504)</f>
        <v>6</v>
      </c>
      <c r="J504">
        <f>VALUE(C504)</f>
        <v>7</v>
      </c>
      <c r="K504">
        <f>VALUE(D504)</f>
        <v>0</v>
      </c>
      <c r="L504">
        <f>VALUE(E504)</f>
        <v>0</v>
      </c>
      <c r="M504">
        <f t="shared" si="37"/>
        <v>1</v>
      </c>
      <c r="N504">
        <f t="shared" si="38"/>
        <v>3</v>
      </c>
      <c r="O504" t="str">
        <f t="shared" si="39"/>
        <v>6:7:0:0</v>
      </c>
      <c r="P504" t="str">
        <f t="shared" si="40"/>
        <v>6:7:0:0:1</v>
      </c>
      <c r="Q504" t="str">
        <f t="shared" si="41"/>
        <v>6:7:0:0:1:3</v>
      </c>
    </row>
    <row r="505" spans="1:17" x14ac:dyDescent="0.55000000000000004">
      <c r="A505" s="6" t="s">
        <v>459</v>
      </c>
      <c r="B505" s="7" t="str">
        <f>IFERROR(MID(A505,FIND("HexNAc",A505)+7,1),"")</f>
        <v>6</v>
      </c>
      <c r="C505" s="7" t="str">
        <f>IFERROR(MID(A505,FIND("Hex(",A505)+4,1),"")</f>
        <v>7</v>
      </c>
      <c r="D505" s="7" t="str">
        <f>IFERROR(MID(A505,FIND("Fuc(",A505)+4,1),"")</f>
        <v>1</v>
      </c>
      <c r="E505" s="7">
        <v>0</v>
      </c>
      <c r="F505" s="8" t="str">
        <f>IFERROR(MID(A505,FIND("NeuGc(",A505)+6,1),"")</f>
        <v>1</v>
      </c>
      <c r="G505" s="8" t="str">
        <f>IFERROR(MID(A505,FIND("KDN(",A505)+4,1),"")</f>
        <v>3</v>
      </c>
      <c r="I505">
        <f>VALUE(B505)</f>
        <v>6</v>
      </c>
      <c r="J505">
        <f>VALUE(C505)</f>
        <v>7</v>
      </c>
      <c r="K505">
        <f>VALUE(D505)</f>
        <v>1</v>
      </c>
      <c r="L505">
        <f>VALUE(E505)</f>
        <v>0</v>
      </c>
      <c r="M505">
        <f t="shared" si="37"/>
        <v>1</v>
      </c>
      <c r="N505">
        <f t="shared" si="38"/>
        <v>3</v>
      </c>
      <c r="O505" t="str">
        <f t="shared" si="39"/>
        <v>6:7:1:0</v>
      </c>
      <c r="P505" t="str">
        <f t="shared" si="40"/>
        <v>6:7:1:0:1</v>
      </c>
      <c r="Q505" t="str">
        <f t="shared" si="41"/>
        <v>6:7:1:0:1:3</v>
      </c>
    </row>
    <row r="506" spans="1:17" x14ac:dyDescent="0.55000000000000004">
      <c r="A506" s="6" t="s">
        <v>460</v>
      </c>
      <c r="B506" s="7" t="str">
        <f>IFERROR(MID(A506,FIND("HexNAc",A506)+7,1),"")</f>
        <v>6</v>
      </c>
      <c r="C506" s="7" t="str">
        <f>IFERROR(MID(A506,FIND("Hex(",A506)+4,1),"")</f>
        <v>7</v>
      </c>
      <c r="D506" s="7" t="str">
        <f>IFERROR(MID(A506,FIND("Fuc(",A506)+4,1),"")</f>
        <v>2</v>
      </c>
      <c r="E506" s="7">
        <v>0</v>
      </c>
      <c r="F506" s="8" t="str">
        <f>IFERROR(MID(A506,FIND("NeuGc(",A506)+6,1),"")</f>
        <v>1</v>
      </c>
      <c r="G506" s="8" t="str">
        <f>IFERROR(MID(A506,FIND("KDN(",A506)+4,1),"")</f>
        <v>3</v>
      </c>
      <c r="I506">
        <f>VALUE(B506)</f>
        <v>6</v>
      </c>
      <c r="J506">
        <f>VALUE(C506)</f>
        <v>7</v>
      </c>
      <c r="K506">
        <f>VALUE(D506)</f>
        <v>2</v>
      </c>
      <c r="L506">
        <f>VALUE(E506)</f>
        <v>0</v>
      </c>
      <c r="M506">
        <f t="shared" si="37"/>
        <v>1</v>
      </c>
      <c r="N506">
        <f t="shared" si="38"/>
        <v>3</v>
      </c>
      <c r="O506" t="str">
        <f t="shared" si="39"/>
        <v>6:7:2:0</v>
      </c>
      <c r="P506" t="str">
        <f t="shared" si="40"/>
        <v>6:7:2:0:1</v>
      </c>
      <c r="Q506" t="str">
        <f t="shared" si="41"/>
        <v>6:7:2:0:1:3</v>
      </c>
    </row>
    <row r="507" spans="1:17" x14ac:dyDescent="0.55000000000000004">
      <c r="A507" s="6" t="s">
        <v>461</v>
      </c>
      <c r="B507" s="7" t="str">
        <f>IFERROR(MID(A507,FIND("HexNAc",A507)+7,1),"")</f>
        <v>6</v>
      </c>
      <c r="C507" s="7" t="str">
        <f>IFERROR(MID(A507,FIND("Hex(",A507)+4,1),"")</f>
        <v>7</v>
      </c>
      <c r="D507" s="7" t="str">
        <f>IFERROR(MID(A507,FIND("Fuc(",A507)+4,1),"")</f>
        <v>3</v>
      </c>
      <c r="E507" s="7">
        <v>0</v>
      </c>
      <c r="F507" s="8" t="str">
        <f>IFERROR(MID(A507,FIND("NeuGc(",A507)+6,1),"")</f>
        <v>1</v>
      </c>
      <c r="G507" s="8" t="str">
        <f>IFERROR(MID(A507,FIND("KDN(",A507)+4,1),"")</f>
        <v>3</v>
      </c>
      <c r="I507">
        <f>VALUE(B507)</f>
        <v>6</v>
      </c>
      <c r="J507">
        <f>VALUE(C507)</f>
        <v>7</v>
      </c>
      <c r="K507">
        <f>VALUE(D507)</f>
        <v>3</v>
      </c>
      <c r="L507">
        <f>VALUE(E507)</f>
        <v>0</v>
      </c>
      <c r="M507">
        <f t="shared" si="37"/>
        <v>1</v>
      </c>
      <c r="N507">
        <f t="shared" si="38"/>
        <v>3</v>
      </c>
      <c r="O507" t="str">
        <f t="shared" si="39"/>
        <v>6:7:3:0</v>
      </c>
      <c r="P507" t="str">
        <f t="shared" si="40"/>
        <v>6:7:3:0:1</v>
      </c>
      <c r="Q507" t="str">
        <f t="shared" si="41"/>
        <v>6:7:3:0:1:3</v>
      </c>
    </row>
  </sheetData>
  <autoFilter ref="A1:L507" xr:uid="{B64A1149-0140-42F4-8392-0BE9EE18A33B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坂上弘明</dc:creator>
  <cp:lastModifiedBy>坂上弘明</cp:lastModifiedBy>
  <dcterms:created xsi:type="dcterms:W3CDTF">2023-11-14T03:36:30Z</dcterms:created>
  <dcterms:modified xsi:type="dcterms:W3CDTF">2025-05-12T06:22:35Z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2023-11-14T03:36:35Z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d8fa6685-5ed7-4cd0-a920-d2b2fd23007b</vt:lpwstr>
  </property>
  <property fmtid="{D5CDD505-2E9C-101B-9397-08002B2CF9AE}" pid="8" name="MSIP_Label_ddc55989-3c9e-4466-8514-eac6f80f6373_ContentBits">
    <vt:lpwstr>0</vt:lpwstr>
  </property>
</Properties>
</file>